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010425 КС 1\"/>
    </mc:Choice>
  </mc:AlternateContent>
  <xr:revisionPtr revIDLastSave="0" documentId="13_ncr:1_{32025CF8-5062-466E-9AEF-CAB2DD87D166}" xr6:coauthVersionLast="47" xr6:coauthVersionMax="47" xr10:uidLastSave="{00000000-0000-0000-0000-000000000000}"/>
  <bookViews>
    <workbookView xWindow="0" yWindow="600" windowWidth="25600" windowHeight="138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0" i="1" l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F130" i="1" l="1"/>
  <c r="H130" i="1" s="1"/>
  <c r="F129" i="1"/>
  <c r="H129" i="1" s="1"/>
  <c r="F128" i="1"/>
  <c r="H128" i="1" s="1"/>
  <c r="F127" i="1"/>
  <c r="H127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5" i="1"/>
  <c r="H15" i="1" s="1"/>
  <c r="F14" i="1"/>
  <c r="H14" i="1" s="1"/>
  <c r="F13" i="1"/>
  <c r="H13" i="1" s="1"/>
</calcChain>
</file>

<file path=xl/sharedStrings.xml><?xml version="1.0" encoding="utf-8"?>
<sst xmlns="http://schemas.openxmlformats.org/spreadsheetml/2006/main" count="253" uniqueCount="102">
  <si>
    <t>Ведомость поставки материалов/оборудования по тендеру</t>
  </si>
  <si>
    <t>Выполнение  строительно-монтажных работ по объекту капитального строительства "Водовод до БКНС-8 Вятской площади Арланского нефтяного месторождения"</t>
  </si>
  <si>
    <t>РД №, Д033410230000-Р-НВ-02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</si>
  <si>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</si>
  <si>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</si>
  <si>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</si>
  <si>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</si>
  <si>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</si>
  <si>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</si>
  <si>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</si>
  <si>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</si>
  <si>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</si>
  <si>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</si>
  <si>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</si>
  <si>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</si>
  <si>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</si>
  <si>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"Водовод до БКНС-8 Вятской площади Арланского нефтяного месторождения"</t>
  </si>
  <si>
    <t>II этап (2025 год)Низконапорный водовод из стеклопластиковых труб DN300мм Р=4,0МПа, ПК0+00,0 - ПК 17+75,0 (протяженность трубы L=2009,03м) (№Д033410230000-НВ-02)</t>
  </si>
  <si>
    <t>Земляные работы</t>
  </si>
  <si>
    <t>Песок строительный средней крупности ГОСТ 32824-2014</t>
  </si>
  <si>
    <t>м3</t>
  </si>
  <si>
    <t>Сигнальный провод марки ПВ-1 сечением 2,5мм2 450В, ГОСТ 31947-2012</t>
  </si>
  <si>
    <t>м</t>
  </si>
  <si>
    <t>Лента сигнальная детекционная "Водопровод" ЛСВД 200 с логотипом "Внимание! Водопровод" ширина 200мм, толщина 200мкм</t>
  </si>
  <si>
    <t>Монтаж подземных участков водовода из стеклоластиковых труб  (?305х8,5 мм, протяженность трубопровода с учетом ниппелей и отводов L=1900+86,18+22,85=2009,03м)</t>
  </si>
  <si>
    <t>Труба стеклопластиковая линейная DN300 с резьбовым соединением 2RD65C (L12FML4AN300) СЛ?305х8,5 Рн4,0МПа</t>
  </si>
  <si>
    <t>Комплект ремонтный СПЛ трубы резьба левая 300х4МПа для стеклопластиковых труб</t>
  </si>
  <si>
    <t>компл</t>
  </si>
  <si>
    <t>Патрубок трубный L12FML4AN300NMM 300x4 МПа-- стеклопластик без покр. ниппель-ниппель</t>
  </si>
  <si>
    <t>Муфта трубная соединительная С122FML4 12(2RDL) DN300 4 Мпа-488 резьбовая стеклопластик</t>
  </si>
  <si>
    <t>шт</t>
  </si>
  <si>
    <t>Отвод СЛ/Е90122FML4/2RD93 90-300x4 МПа стеклопластик</t>
  </si>
  <si>
    <t>Отвод СЛ/Е90122FML4/2RD93 45-300x4 МПа стеклопластик</t>
  </si>
  <si>
    <t>Отвод СЛ/Е90122FML4/2RD93 22-300x4 МПа стеклопластик</t>
  </si>
  <si>
    <t>Отвод СЛ/Е90122FML4/2RD93 11-300x4 МПа стеклопластик</t>
  </si>
  <si>
    <t>Переводник приварной 2rd+O-ring ВР 324/под приварку 280-500-4 МПа ст.20 без покр.</t>
  </si>
  <si>
    <t>Уплотнительное кольцо NBR 305x8,5</t>
  </si>
  <si>
    <t>Прокладка водовода в местах пересечения с дорогой в футляре методом ННБ:ПК6+36,3 - ПК7+81,3 (L1=145,0 м, ?530х9мм)</t>
  </si>
  <si>
    <t>Труба 530х9 мм ГОСТ 10704-91 в заводском двуслойном покрытии (констр. №2 ГОСТ Р 51164-98),</t>
  </si>
  <si>
    <t>Опорно-направляющее кольцо роликовое РОНК 325/530 ТУ 1469-001-01297858-98</t>
  </si>
  <si>
    <t>Защитная прокладка из однослойного скального листа ЗК ОНК-325 по ТУ4834-004-17179339-2003</t>
  </si>
  <si>
    <t>Манжета герметизирующая МГ 325/530 А-3 тип 2 Р по ТУ 2531-007-01297858-2002</t>
  </si>
  <si>
    <t>Укрытие манжет УЗМГ 325/530 по ТУ2296-009-01297858-2005</t>
  </si>
  <si>
    <t>Полимерно-битумный комплект ЛИКТОР-КМ 530 в составе на 1 стык:- праймер ПРИЗ - 0,02кг,- лента прима летняя толщ. 2,2мм, 1 слой - ширина 90мм - 0,62 кг,- муфта ИЗТМ 530х450мм - 11 шт</t>
  </si>
  <si>
    <t>Бентонит Red Star IT Gel или аналогHDDRILL (90 мешков по 25 кг)</t>
  </si>
  <si>
    <t>кг</t>
  </si>
  <si>
    <t>Композиция полимерно-минеральная (ПМК) Nicoflok для стабилизации грунта или аналог HDDRILL PAC-HV (3 мешка по 25кг)</t>
  </si>
  <si>
    <t>Прокладка водовода в местах пересечения с дорогой в футляре методом прокола :ПК10+13,7 - ПК11+01,7 (L2=88 м, ?530х9мм)</t>
  </si>
  <si>
    <t>Бентонит Red Star IT Gel или аналогHDDRILL (54 мешка по 25 кг)</t>
  </si>
  <si>
    <t>Композиция полимерно-минеральная (ПМК) Nicoflok для стабилизации грунта или аналог HDDRILL PAC-HV (2 мешка по 25кг)</t>
  </si>
  <si>
    <t>Защита для подземных кабельных сетей (L1=11м и L2-11м - 2 компл.)</t>
  </si>
  <si>
    <t>Швеллер 14П L=11м ГОСТ 8240-97</t>
  </si>
  <si>
    <t>т</t>
  </si>
  <si>
    <t>Уголок 50х5 L=100мГОСТ 8509-93</t>
  </si>
  <si>
    <t>Болт М12х20 ГОСТ 7798-70</t>
  </si>
  <si>
    <t>Гайка М12 ГОСТ 5915-70</t>
  </si>
  <si>
    <t>Шайба 12</t>
  </si>
  <si>
    <t>Труба стальная электросварная диам. 89х4,  L=1,5*4=6м / 50,4кг</t>
  </si>
  <si>
    <t>Грунтовка битумная НК (17,7м2)</t>
  </si>
  <si>
    <t>Мастика битумно-полимерная</t>
  </si>
  <si>
    <t>Установка знаков опознавательных с щитом-указателем "Указатель поворота" (16 шт) (лист 10)</t>
  </si>
  <si>
    <t>Труба НКТ (76х3) L=2,4м*16шт.=38,4м / 13,5*16шт=216кг</t>
  </si>
  <si>
    <t>Труба стальная электросварная диам. 89х4,  L=0,07м*16шт=1,12м / 1,05кг*16шт=17кг</t>
  </si>
  <si>
    <t>Лист ОЦ Б-О-2х300х500 ГОСТ 19904-90/БСт3-ПК-КР-1 ГОСТ 14918-80 (16 шт.)</t>
  </si>
  <si>
    <t>Лист ОЦ Б-О-2,5х250х705 ГОСТ 19904-90/БСт3-ПК-КР-1 ГОСТ 14918-80 (16шт.)</t>
  </si>
  <si>
    <t>Пластиковая табличка размером 0,300х0,500м толщ. 4мм с отражением охранной зоны водовода, телефоном эксплуатирующей организации Текст надписи согласовать с Заказчиком</t>
  </si>
  <si>
    <t>Болт М6-6gх20.58 ГОСТ 7798-70</t>
  </si>
  <si>
    <t>Гайка М6-6Н.5 ГОСТ 5915-70</t>
  </si>
  <si>
    <t>Шайба 6 ГОСТ 11371-78</t>
  </si>
  <si>
    <t>Шплинт 5х100.0.09.6 ГОСТ 379-79</t>
  </si>
  <si>
    <t>Грунтовка ГФ-021</t>
  </si>
  <si>
    <t>Эмаль ПФ-115 (цвет - зеленый)</t>
  </si>
  <si>
    <t>Установка знаков опознавательных "Километровый" (1 шт) и "Пикетный" (17шт) (лист  9)</t>
  </si>
  <si>
    <t>Труба НКТ (76х3) L=2,4м*18шт.=43,2м / 13,5*18шт=243кг</t>
  </si>
  <si>
    <t>Труба стальная электросварная диам. 89х4,  L=0,07м*18шт=1,26м / 1,05кг*18шт=19кг</t>
  </si>
  <si>
    <t>Лист ОЦ Б-О-2х300х500/БСт3-ПК-КР-1 ГОСТ 14918-80 (18 шт.)</t>
  </si>
  <si>
    <t>Лист ОЦ Б-О-2,5х250х705/БСт3-ПК-КР-1 ГОСТ 14918-80 (18 шт.)</t>
  </si>
  <si>
    <t>Лист ОЦ Б-О-2,5х40х500/БСт3-ПК-КР-1 ГОСТ 14918-80 (18 шт.)</t>
  </si>
  <si>
    <t>Болт М6-6gх35.46 ГОСТ 7798-70</t>
  </si>
  <si>
    <t>Гайка М6-6Н.5.016 ГОСТ 5915-70</t>
  </si>
  <si>
    <t>Монтаж узлов задвижек</t>
  </si>
  <si>
    <t>Труба стальная бесшовная горячедефомированная ?325х8 мм с внутренним порошковым полимерно-эпоксидным покрытием и заводским двухслойным наружеым покрытием усиленного типа на основе полиэтилена типа 2У по ГОСТ Р 51164-98</t>
  </si>
  <si>
    <t>Труба стальная бесшовная горячедефомированная ?325х8 мм с внутренним порошковым полимерно-эпоксидным покрытием</t>
  </si>
  <si>
    <t>Задвижка клиновая из стали 20Л с ручным управлением.Рабочая среда - газожидкостная смесь. Содержание в среде Н2S - 0% мол. Температура при пропарке до плюс 150С. Температура окружающей среды от -30С до +39С. Поставляется в комплекте с ответными фланцами п</t>
  </si>
  <si>
    <t>Отвод крутоизогнутый бесшовный приварной исп.2, из стали класса прочности не ниже КП360 с внутренним порошковым полимерно-эпоксидным покрытием с приварными катушками L1=L2= 150мм П90-325х8, ГОСТ 17375-2001</t>
  </si>
  <si>
    <t>Тройник бесшовный приварной переходной из стали класса прочности не ниже КП360 с внутренним порошковым полимерно-эпоксидным покрытием с приварными катушками L1=L2=L3=150ммП 325х10-219х8, ГОСТ 17376-2001</t>
  </si>
  <si>
    <t>Опора 325-КП-А11, ОСТ 36-146-88</t>
  </si>
  <si>
    <t>Паронит ПЭ 4,0х1500х100, ГОСТ 481-80</t>
  </si>
  <si>
    <t>Лист из алюминиевого сплава АМг2 2х100х150 ГОСТ 21631-76 (4 шт / 0,32кг)</t>
  </si>
  <si>
    <t>Втулка внутренней защиты сваных швов в комплекте с терморасширяющимся материалом  для трубопровода ?325х8</t>
  </si>
  <si>
    <t>Грунтовка ГФ-021 (6,2м2)</t>
  </si>
  <si>
    <t>Изоляция фасонных элементов комплектами ЛИТКОР 325, конструкция № 2, в составе на 1 стык: - праймер ПРИЗ - 0,02кг- лента ПРИМА 90х2,2мм - 0,62кг- муфта ИЗТМ 325х450мм - 1 шт</t>
  </si>
  <si>
    <t>Узел заземления трубопровода без теплоизоляции (1  компл)</t>
  </si>
  <si>
    <t>Сталь полосовая 4х30-В, L=0,26м, С255, ГОСТ 27772-88*</t>
  </si>
  <si>
    <t>Болт М6х20.46 (S10) ГОСТ 7798-70*</t>
  </si>
  <si>
    <t>Гайка М6.5 (S10), ГОСТ 5915-70*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</si>
  <si>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</si>
  <si>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</si>
  <si>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</si>
  <si>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</si>
  <si>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</si>
  <si>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Приложение 4
 (тендер 2025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</si>
</sst>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6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N138"/>
  <sheetViews>
    <sheetView tabSelected="1" workbookViewId="0">
      <selection activeCell="H1" sqref="H1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4" style="19" customWidth="1"/>
  </cols>
  <sheetData>
    <row r="1" spans="1:14" ht="49" customHeight="1" x14ac:dyDescent="0.35">
      <c r="J1" s="28"/>
      <c r="K1" s="29"/>
      <c r="L1" s="55" t="s">
        <v>101</v>
      </c>
      <c r="M1" s="56"/>
      <c r="N1" s="56"/>
    </row>
    <row r="2" spans="1:14" ht="16.5" x14ac:dyDescent="0.35">
      <c r="A2" s="2" t="s">
        <v>0</v>
      </c>
    </row>
    <row r="3" spans="1:14" ht="36" customHeight="1" x14ac:dyDescent="0.3">
      <c r="A3" s="26" t="s">
        <v>1</v>
      </c>
    </row>
    <row r="4" spans="1:14" ht="16.5" x14ac:dyDescent="0.3">
      <c r="A4" s="26" t="s">
        <v>2</v>
      </c>
      <c r="C4" s="26"/>
      <c r="E4" s="26"/>
      <c r="G4" s="26"/>
    </row>
    <row r="5" spans="1:14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4" ht="5.25" customHeight="1" x14ac:dyDescent="0.35">
      <c r="A6" s="2"/>
    </row>
    <row r="7" spans="1:14" ht="37.5" customHeight="1" x14ac:dyDescent="0.25">
      <c r="A7" s="49" t="s">
        <v>3</v>
      </c>
      <c r="B7" s="51" t="s">
        <v>4</v>
      </c>
      <c r="C7" s="49" t="s">
        <v>5</v>
      </c>
      <c r="D7" s="53" t="s">
        <v>6</v>
      </c>
      <c r="E7" s="54" t="s">
        <v>7</v>
      </c>
      <c r="F7" s="49" t="s">
        <v>8</v>
      </c>
      <c r="G7" s="50" t="s">
        <v>9</v>
      </c>
      <c r="H7" s="49" t="s">
        <v>10</v>
      </c>
      <c r="I7" s="49" t="s">
        <v>11</v>
      </c>
      <c r="J7" s="49"/>
      <c r="K7" s="49" t="s">
        <v>12</v>
      </c>
      <c r="L7" s="49" t="s">
        <v>13</v>
      </c>
    </row>
    <row r="8" spans="1:14" ht="38.25" customHeight="1" x14ac:dyDescent="0.25">
      <c r="A8" s="49"/>
      <c r="B8" s="52"/>
      <c r="C8" s="49"/>
      <c r="D8" s="53"/>
      <c r="E8" s="54"/>
      <c r="F8" s="49"/>
      <c r="G8" s="50"/>
      <c r="H8" s="49"/>
      <c r="I8" s="27" t="s">
        <v>14</v>
      </c>
      <c r="J8" s="27" t="s">
        <v>15</v>
      </c>
      <c r="K8" s="49"/>
      <c r="L8" s="49"/>
    </row>
    <row r="9" spans="1:14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4" ht="36.75" customHeight="1" x14ac:dyDescent="0.25">
      <c r="A10" s="34">
        <v>1</v>
      </c>
      <c r="B10" s="30" t="s">
        <v>16</v>
      </c>
      <c r="C10" s="31"/>
      <c r="D10" s="31"/>
      <c r="E10" s="31"/>
      <c r="F10" s="32"/>
      <c r="G10" s="32"/>
      <c r="H10" s="31"/>
      <c r="I10" s="31"/>
      <c r="J10" s="31"/>
      <c r="K10" s="31"/>
      <c r="L10" s="33"/>
    </row>
    <row r="11" spans="1:14" ht="66.75" customHeight="1" x14ac:dyDescent="0.25">
      <c r="A11" s="34">
        <v>2</v>
      </c>
      <c r="B11" s="35" t="s">
        <v>17</v>
      </c>
      <c r="C11" s="31"/>
      <c r="D11" s="36"/>
      <c r="E11" s="36"/>
      <c r="F11" s="36"/>
      <c r="G11" s="36"/>
      <c r="H11" s="36"/>
      <c r="I11" s="36"/>
      <c r="J11" s="36"/>
      <c r="K11" s="36"/>
      <c r="L11" s="33"/>
    </row>
    <row r="12" spans="1:14" ht="21.75" customHeight="1" x14ac:dyDescent="0.25">
      <c r="A12" s="37">
        <v>3</v>
      </c>
      <c r="B12" s="37" t="s">
        <v>18</v>
      </c>
      <c r="C12" s="31"/>
      <c r="D12" s="36"/>
      <c r="E12" s="36"/>
      <c r="F12" s="36"/>
      <c r="G12" s="36"/>
      <c r="H12" s="36"/>
      <c r="I12" s="36"/>
      <c r="J12" s="36"/>
      <c r="K12" s="36"/>
      <c r="L12" s="33"/>
    </row>
    <row r="13" spans="1:14" ht="24.75" customHeight="1" x14ac:dyDescent="0.25">
      <c r="A13" s="38">
        <v>4</v>
      </c>
      <c r="B13" s="39" t="s">
        <v>19</v>
      </c>
      <c r="C13" s="40" t="s">
        <v>20</v>
      </c>
      <c r="D13" s="44">
        <f>E13</f>
        <v>1128</v>
      </c>
      <c r="E13" s="43">
        <v>1128</v>
      </c>
      <c r="F13" s="41">
        <f>E13*1.2</f>
        <v>1353.6</v>
      </c>
      <c r="G13" s="45">
        <v>1247.04</v>
      </c>
      <c r="H13" s="41">
        <f>F13*G13</f>
        <v>1687993.3439999998</v>
      </c>
      <c r="I13" s="45">
        <v>1247.04</v>
      </c>
      <c r="J13" s="45"/>
      <c r="K13" s="45"/>
      <c r="L13" s="42">
        <v>45839</v>
      </c>
    </row>
    <row r="14" spans="1:14" ht="26" x14ac:dyDescent="0.25">
      <c r="A14" s="38">
        <v>5</v>
      </c>
      <c r="B14" s="39" t="s">
        <v>21</v>
      </c>
      <c r="C14" s="40" t="s">
        <v>22</v>
      </c>
      <c r="D14" s="44">
        <f t="shared" ref="D14:D77" si="0">E14</f>
        <v>8</v>
      </c>
      <c r="E14" s="43">
        <v>8</v>
      </c>
      <c r="F14" s="41">
        <f>E14*1.2</f>
        <v>9.6</v>
      </c>
      <c r="G14" s="45">
        <v>2000</v>
      </c>
      <c r="H14" s="41">
        <f>F14*G14</f>
        <v>19200</v>
      </c>
      <c r="I14" s="45">
        <v>2000</v>
      </c>
      <c r="J14" s="45"/>
      <c r="K14" s="45"/>
      <c r="L14" s="42">
        <v>45839</v>
      </c>
    </row>
    <row r="15" spans="1:14" ht="39" x14ac:dyDescent="0.25">
      <c r="A15" s="38">
        <v>6</v>
      </c>
      <c r="B15" s="39" t="s">
        <v>23</v>
      </c>
      <c r="C15" s="40" t="s">
        <v>22</v>
      </c>
      <c r="D15" s="44">
        <f t="shared" si="0"/>
        <v>20</v>
      </c>
      <c r="E15" s="43">
        <v>20</v>
      </c>
      <c r="F15" s="41">
        <f>E15*1.2</f>
        <v>24</v>
      </c>
      <c r="G15" s="45">
        <v>2000</v>
      </c>
      <c r="H15" s="41">
        <f>F15*G15</f>
        <v>48000</v>
      </c>
      <c r="I15" s="45">
        <v>2000</v>
      </c>
      <c r="J15" s="45"/>
      <c r="K15" s="45">
        <v>600</v>
      </c>
      <c r="L15" s="42">
        <v>45839</v>
      </c>
    </row>
    <row r="16" spans="1:14" ht="21.75" customHeight="1" x14ac:dyDescent="0.25">
      <c r="A16" s="37">
        <v>7</v>
      </c>
      <c r="B16" s="37" t="s">
        <v>24</v>
      </c>
      <c r="C16" s="31"/>
      <c r="D16" s="44">
        <f t="shared" si="0"/>
        <v>0</v>
      </c>
      <c r="E16" s="36"/>
      <c r="F16" s="36"/>
      <c r="G16" s="36"/>
      <c r="H16" s="36"/>
      <c r="I16" s="36"/>
      <c r="J16" s="36"/>
      <c r="K16" s="36"/>
      <c r="L16" s="42">
        <v>45839</v>
      </c>
    </row>
    <row r="17" spans="1:12" ht="26" x14ac:dyDescent="0.25">
      <c r="A17" s="38">
        <v>8</v>
      </c>
      <c r="B17" s="39" t="s">
        <v>25</v>
      </c>
      <c r="C17" s="40" t="s">
        <v>22</v>
      </c>
      <c r="D17" s="44">
        <f t="shared" si="0"/>
        <v>10962</v>
      </c>
      <c r="E17" s="43">
        <v>10962</v>
      </c>
      <c r="F17" s="41">
        <f t="shared" ref="F17:F59" si="1">E17*1.2</f>
        <v>13154.4</v>
      </c>
      <c r="G17" s="45">
        <v>1900</v>
      </c>
      <c r="H17" s="41">
        <f t="shared" ref="H17:H59" si="2">F17*G17</f>
        <v>24993360</v>
      </c>
      <c r="I17" s="45">
        <v>1900</v>
      </c>
      <c r="J17" s="45"/>
      <c r="K17" s="45">
        <v>69.2</v>
      </c>
      <c r="L17" s="42">
        <v>45839</v>
      </c>
    </row>
    <row r="18" spans="1:12" ht="26" x14ac:dyDescent="0.25">
      <c r="A18" s="38">
        <v>9</v>
      </c>
      <c r="B18" s="39" t="s">
        <v>26</v>
      </c>
      <c r="C18" s="40" t="s">
        <v>27</v>
      </c>
      <c r="D18" s="44">
        <f t="shared" si="0"/>
        <v>118520</v>
      </c>
      <c r="E18" s="43">
        <v>118520</v>
      </c>
      <c r="F18" s="41">
        <f t="shared" si="1"/>
        <v>142224</v>
      </c>
      <c r="G18" s="45">
        <v>10</v>
      </c>
      <c r="H18" s="41">
        <f t="shared" si="2"/>
        <v>1422240</v>
      </c>
      <c r="I18" s="45">
        <v>10</v>
      </c>
      <c r="J18" s="45"/>
      <c r="K18" s="45"/>
      <c r="L18" s="42">
        <v>45839</v>
      </c>
    </row>
    <row r="19" spans="1:12" ht="26" x14ac:dyDescent="0.25">
      <c r="A19" s="38">
        <v>10</v>
      </c>
      <c r="B19" s="39" t="s">
        <v>26</v>
      </c>
      <c r="C19" s="40" t="s">
        <v>27</v>
      </c>
      <c r="D19" s="44">
        <f t="shared" si="0"/>
        <v>118520</v>
      </c>
      <c r="E19" s="43">
        <v>118520</v>
      </c>
      <c r="F19" s="41">
        <f t="shared" si="1"/>
        <v>142224</v>
      </c>
      <c r="G19" s="45">
        <v>3</v>
      </c>
      <c r="H19" s="41">
        <f t="shared" si="2"/>
        <v>426672</v>
      </c>
      <c r="I19" s="45">
        <v>3</v>
      </c>
      <c r="J19" s="45"/>
      <c r="K19" s="45"/>
      <c r="L19" s="42">
        <v>45839</v>
      </c>
    </row>
    <row r="20" spans="1:12" ht="26" x14ac:dyDescent="0.25">
      <c r="A20" s="38">
        <v>11</v>
      </c>
      <c r="B20" s="39" t="s">
        <v>28</v>
      </c>
      <c r="C20" s="40" t="s">
        <v>22</v>
      </c>
      <c r="D20" s="44">
        <f t="shared" si="0"/>
        <v>20964</v>
      </c>
      <c r="E20" s="43">
        <v>20964</v>
      </c>
      <c r="F20" s="41">
        <f t="shared" si="1"/>
        <v>25156.799999999999</v>
      </c>
      <c r="G20" s="45">
        <v>9.39</v>
      </c>
      <c r="H20" s="41">
        <f t="shared" si="2"/>
        <v>236222.35200000001</v>
      </c>
      <c r="I20" s="45">
        <v>9.39</v>
      </c>
      <c r="J20" s="45"/>
      <c r="K20" s="45"/>
      <c r="L20" s="42">
        <v>45839</v>
      </c>
    </row>
    <row r="21" spans="1:12" ht="26" x14ac:dyDescent="0.25">
      <c r="A21" s="38">
        <v>12</v>
      </c>
      <c r="B21" s="39" t="s">
        <v>28</v>
      </c>
      <c r="C21" s="40" t="s">
        <v>22</v>
      </c>
      <c r="D21" s="44">
        <f t="shared" si="0"/>
        <v>20964</v>
      </c>
      <c r="E21" s="43">
        <v>20964</v>
      </c>
      <c r="F21" s="41">
        <f t="shared" si="1"/>
        <v>25156.799999999999</v>
      </c>
      <c r="G21" s="45">
        <v>9.5399999999999991</v>
      </c>
      <c r="H21" s="41">
        <f t="shared" si="2"/>
        <v>239995.87199999997</v>
      </c>
      <c r="I21" s="45">
        <v>9.5399999999999991</v>
      </c>
      <c r="J21" s="45"/>
      <c r="K21" s="45"/>
      <c r="L21" s="42">
        <v>45839</v>
      </c>
    </row>
    <row r="22" spans="1:12" ht="26" x14ac:dyDescent="0.25">
      <c r="A22" s="38">
        <v>13</v>
      </c>
      <c r="B22" s="39" t="s">
        <v>28</v>
      </c>
      <c r="C22" s="40" t="s">
        <v>22</v>
      </c>
      <c r="D22" s="44">
        <f t="shared" si="0"/>
        <v>20964</v>
      </c>
      <c r="E22" s="43">
        <v>20964</v>
      </c>
      <c r="F22" s="41">
        <f t="shared" si="1"/>
        <v>25156.799999999999</v>
      </c>
      <c r="G22" s="45">
        <v>9.24</v>
      </c>
      <c r="H22" s="41">
        <f t="shared" si="2"/>
        <v>232448.83199999999</v>
      </c>
      <c r="I22" s="45">
        <v>9.24</v>
      </c>
      <c r="J22" s="45"/>
      <c r="K22" s="45"/>
      <c r="L22" s="42">
        <v>45839</v>
      </c>
    </row>
    <row r="23" spans="1:12" ht="26" x14ac:dyDescent="0.25">
      <c r="A23" s="38">
        <v>14</v>
      </c>
      <c r="B23" s="39" t="s">
        <v>29</v>
      </c>
      <c r="C23" s="40" t="s">
        <v>30</v>
      </c>
      <c r="D23" s="44">
        <f t="shared" si="0"/>
        <v>27720</v>
      </c>
      <c r="E23" s="43">
        <v>27720</v>
      </c>
      <c r="F23" s="41">
        <f t="shared" si="1"/>
        <v>33264</v>
      </c>
      <c r="G23" s="45">
        <v>3</v>
      </c>
      <c r="H23" s="41">
        <f t="shared" si="2"/>
        <v>99792</v>
      </c>
      <c r="I23" s="45">
        <v>3</v>
      </c>
      <c r="J23" s="45"/>
      <c r="K23" s="45"/>
      <c r="L23" s="42">
        <v>45839</v>
      </c>
    </row>
    <row r="24" spans="1:12" ht="13" x14ac:dyDescent="0.25">
      <c r="A24" s="38">
        <v>15</v>
      </c>
      <c r="B24" s="39" t="s">
        <v>31</v>
      </c>
      <c r="C24" s="40" t="s">
        <v>30</v>
      </c>
      <c r="D24" s="44">
        <f t="shared" si="0"/>
        <v>46113.599999999999</v>
      </c>
      <c r="E24" s="43">
        <v>46113.599999999999</v>
      </c>
      <c r="F24" s="41">
        <f t="shared" si="1"/>
        <v>55336.32</v>
      </c>
      <c r="G24" s="45">
        <v>5</v>
      </c>
      <c r="H24" s="41">
        <f t="shared" si="2"/>
        <v>276681.59999999998</v>
      </c>
      <c r="I24" s="45">
        <v>5</v>
      </c>
      <c r="J24" s="45"/>
      <c r="K24" s="45"/>
      <c r="L24" s="42">
        <v>45839</v>
      </c>
    </row>
    <row r="25" spans="1:12" ht="13" x14ac:dyDescent="0.25">
      <c r="A25" s="38">
        <v>16</v>
      </c>
      <c r="B25" s="39" t="s">
        <v>32</v>
      </c>
      <c r="C25" s="40" t="s">
        <v>30</v>
      </c>
      <c r="D25" s="44">
        <f t="shared" si="0"/>
        <v>43771.199999999997</v>
      </c>
      <c r="E25" s="43">
        <v>43771.199999999997</v>
      </c>
      <c r="F25" s="41">
        <f t="shared" si="1"/>
        <v>52525.439999999995</v>
      </c>
      <c r="G25" s="45">
        <v>7</v>
      </c>
      <c r="H25" s="41">
        <f t="shared" si="2"/>
        <v>367678.07999999996</v>
      </c>
      <c r="I25" s="45">
        <v>7</v>
      </c>
      <c r="J25" s="45"/>
      <c r="K25" s="45"/>
      <c r="L25" s="42">
        <v>45839</v>
      </c>
    </row>
    <row r="26" spans="1:12" ht="13" x14ac:dyDescent="0.25">
      <c r="A26" s="38">
        <v>17</v>
      </c>
      <c r="B26" s="39" t="s">
        <v>33</v>
      </c>
      <c r="C26" s="40" t="s">
        <v>30</v>
      </c>
      <c r="D26" s="44">
        <f t="shared" si="0"/>
        <v>43160.4</v>
      </c>
      <c r="E26" s="43">
        <v>43160.4</v>
      </c>
      <c r="F26" s="41">
        <f t="shared" si="1"/>
        <v>51792.480000000003</v>
      </c>
      <c r="G26" s="45">
        <v>3</v>
      </c>
      <c r="H26" s="41">
        <f t="shared" si="2"/>
        <v>155377.44</v>
      </c>
      <c r="I26" s="45">
        <v>3</v>
      </c>
      <c r="J26" s="45"/>
      <c r="K26" s="45"/>
      <c r="L26" s="42">
        <v>45839</v>
      </c>
    </row>
    <row r="27" spans="1:12" ht="13" x14ac:dyDescent="0.25">
      <c r="A27" s="38">
        <v>18</v>
      </c>
      <c r="B27" s="39" t="s">
        <v>34</v>
      </c>
      <c r="C27" s="40" t="s">
        <v>30</v>
      </c>
      <c r="D27" s="44">
        <f t="shared" si="0"/>
        <v>39653</v>
      </c>
      <c r="E27" s="43">
        <v>39653</v>
      </c>
      <c r="F27" s="41">
        <f t="shared" si="1"/>
        <v>47583.6</v>
      </c>
      <c r="G27" s="45">
        <v>5</v>
      </c>
      <c r="H27" s="41">
        <f t="shared" si="2"/>
        <v>237918</v>
      </c>
      <c r="I27" s="45">
        <v>5</v>
      </c>
      <c r="J27" s="45"/>
      <c r="K27" s="45"/>
      <c r="L27" s="42">
        <v>45839</v>
      </c>
    </row>
    <row r="28" spans="1:12" ht="26" x14ac:dyDescent="0.25">
      <c r="A28" s="38">
        <v>19</v>
      </c>
      <c r="B28" s="39" t="s">
        <v>35</v>
      </c>
      <c r="C28" s="40" t="s">
        <v>30</v>
      </c>
      <c r="D28" s="44">
        <f t="shared" si="0"/>
        <v>321825.2</v>
      </c>
      <c r="E28" s="43">
        <v>321825.2</v>
      </c>
      <c r="F28" s="41">
        <f t="shared" si="1"/>
        <v>386190.24</v>
      </c>
      <c r="G28" s="45">
        <v>1</v>
      </c>
      <c r="H28" s="41">
        <f t="shared" si="2"/>
        <v>386190.24</v>
      </c>
      <c r="I28" s="45">
        <v>1</v>
      </c>
      <c r="J28" s="45"/>
      <c r="K28" s="45"/>
      <c r="L28" s="42">
        <v>45839</v>
      </c>
    </row>
    <row r="29" spans="1:12" ht="26" x14ac:dyDescent="0.25">
      <c r="A29" s="38">
        <v>20</v>
      </c>
      <c r="B29" s="39" t="s">
        <v>28</v>
      </c>
      <c r="C29" s="40" t="s">
        <v>22</v>
      </c>
      <c r="D29" s="44">
        <f t="shared" si="0"/>
        <v>20964</v>
      </c>
      <c r="E29" s="43">
        <v>20964</v>
      </c>
      <c r="F29" s="41">
        <f t="shared" si="1"/>
        <v>25156.799999999999</v>
      </c>
      <c r="G29" s="45">
        <v>3</v>
      </c>
      <c r="H29" s="41">
        <f t="shared" si="2"/>
        <v>75470.399999999994</v>
      </c>
      <c r="I29" s="45">
        <v>3</v>
      </c>
      <c r="J29" s="45"/>
      <c r="K29" s="45"/>
      <c r="L29" s="42">
        <v>45839</v>
      </c>
    </row>
    <row r="30" spans="1:12" ht="26" x14ac:dyDescent="0.25">
      <c r="A30" s="38">
        <v>21</v>
      </c>
      <c r="B30" s="39" t="s">
        <v>28</v>
      </c>
      <c r="C30" s="40" t="s">
        <v>22</v>
      </c>
      <c r="D30" s="44">
        <f t="shared" si="0"/>
        <v>20964</v>
      </c>
      <c r="E30" s="43">
        <v>20964</v>
      </c>
      <c r="F30" s="41">
        <f t="shared" si="1"/>
        <v>25156.799999999999</v>
      </c>
      <c r="G30" s="45">
        <v>2.7</v>
      </c>
      <c r="H30" s="41">
        <f t="shared" si="2"/>
        <v>67923.360000000001</v>
      </c>
      <c r="I30" s="45">
        <v>2.7</v>
      </c>
      <c r="J30" s="45"/>
      <c r="K30" s="45">
        <v>2.7</v>
      </c>
      <c r="L30" s="42">
        <v>45839</v>
      </c>
    </row>
    <row r="31" spans="1:12" ht="26" x14ac:dyDescent="0.25">
      <c r="A31" s="38">
        <v>22</v>
      </c>
      <c r="B31" s="39" t="s">
        <v>28</v>
      </c>
      <c r="C31" s="40" t="s">
        <v>22</v>
      </c>
      <c r="D31" s="44">
        <f t="shared" si="0"/>
        <v>20964</v>
      </c>
      <c r="E31" s="43">
        <v>20964</v>
      </c>
      <c r="F31" s="41">
        <f t="shared" si="1"/>
        <v>25156.799999999999</v>
      </c>
      <c r="G31" s="45">
        <v>0.6</v>
      </c>
      <c r="H31" s="41">
        <f t="shared" si="2"/>
        <v>15094.079999999998</v>
      </c>
      <c r="I31" s="45">
        <v>0.6</v>
      </c>
      <c r="J31" s="45"/>
      <c r="K31" s="45">
        <v>0.6</v>
      </c>
      <c r="L31" s="42">
        <v>45839</v>
      </c>
    </row>
    <row r="32" spans="1:12" ht="26" x14ac:dyDescent="0.25">
      <c r="A32" s="38">
        <v>23</v>
      </c>
      <c r="B32" s="39" t="s">
        <v>28</v>
      </c>
      <c r="C32" s="40" t="s">
        <v>22</v>
      </c>
      <c r="D32" s="44">
        <f t="shared" si="0"/>
        <v>20964</v>
      </c>
      <c r="E32" s="43">
        <v>20964</v>
      </c>
      <c r="F32" s="41">
        <f t="shared" si="1"/>
        <v>25156.799999999999</v>
      </c>
      <c r="G32" s="45">
        <v>2</v>
      </c>
      <c r="H32" s="41">
        <f t="shared" si="2"/>
        <v>50313.599999999999</v>
      </c>
      <c r="I32" s="45">
        <v>2</v>
      </c>
      <c r="J32" s="45"/>
      <c r="K32" s="45"/>
      <c r="L32" s="42">
        <v>45839</v>
      </c>
    </row>
    <row r="33" spans="1:12" ht="26" x14ac:dyDescent="0.25">
      <c r="A33" s="38">
        <v>24</v>
      </c>
      <c r="B33" s="39" t="s">
        <v>28</v>
      </c>
      <c r="C33" s="40" t="s">
        <v>22</v>
      </c>
      <c r="D33" s="44">
        <f t="shared" si="0"/>
        <v>20964</v>
      </c>
      <c r="E33" s="43">
        <v>20964</v>
      </c>
      <c r="F33" s="41">
        <f t="shared" si="1"/>
        <v>25156.799999999999</v>
      </c>
      <c r="G33" s="45">
        <v>0.5</v>
      </c>
      <c r="H33" s="41">
        <f t="shared" si="2"/>
        <v>12578.4</v>
      </c>
      <c r="I33" s="45">
        <v>0.5</v>
      </c>
      <c r="J33" s="45"/>
      <c r="K33" s="45"/>
      <c r="L33" s="42">
        <v>45839</v>
      </c>
    </row>
    <row r="34" spans="1:12" ht="26" x14ac:dyDescent="0.25">
      <c r="A34" s="38">
        <v>25</v>
      </c>
      <c r="B34" s="39" t="s">
        <v>28</v>
      </c>
      <c r="C34" s="40" t="s">
        <v>22</v>
      </c>
      <c r="D34" s="44">
        <f t="shared" si="0"/>
        <v>20964</v>
      </c>
      <c r="E34" s="43">
        <v>20964</v>
      </c>
      <c r="F34" s="41">
        <f t="shared" si="1"/>
        <v>25156.799999999999</v>
      </c>
      <c r="G34" s="45">
        <v>2</v>
      </c>
      <c r="H34" s="41">
        <f t="shared" si="2"/>
        <v>50313.599999999999</v>
      </c>
      <c r="I34" s="45">
        <v>2</v>
      </c>
      <c r="J34" s="45"/>
      <c r="K34" s="45"/>
      <c r="L34" s="42">
        <v>45839</v>
      </c>
    </row>
    <row r="35" spans="1:12" ht="26" x14ac:dyDescent="0.25">
      <c r="A35" s="38">
        <v>26</v>
      </c>
      <c r="B35" s="39" t="s">
        <v>28</v>
      </c>
      <c r="C35" s="40" t="s">
        <v>22</v>
      </c>
      <c r="D35" s="44">
        <f t="shared" si="0"/>
        <v>20964</v>
      </c>
      <c r="E35" s="43">
        <v>20964</v>
      </c>
      <c r="F35" s="41">
        <f t="shared" si="1"/>
        <v>25156.799999999999</v>
      </c>
      <c r="G35" s="45">
        <v>0.5</v>
      </c>
      <c r="H35" s="41">
        <f t="shared" si="2"/>
        <v>12578.4</v>
      </c>
      <c r="I35" s="45">
        <v>0.5</v>
      </c>
      <c r="J35" s="45"/>
      <c r="K35" s="45"/>
      <c r="L35" s="42">
        <v>45839</v>
      </c>
    </row>
    <row r="36" spans="1:12" ht="26" x14ac:dyDescent="0.25">
      <c r="A36" s="38">
        <v>27</v>
      </c>
      <c r="B36" s="39" t="s">
        <v>28</v>
      </c>
      <c r="C36" s="40" t="s">
        <v>22</v>
      </c>
      <c r="D36" s="44">
        <f t="shared" si="0"/>
        <v>20964</v>
      </c>
      <c r="E36" s="43">
        <v>20964</v>
      </c>
      <c r="F36" s="41">
        <f t="shared" si="1"/>
        <v>25156.799999999999</v>
      </c>
      <c r="G36" s="45">
        <v>2</v>
      </c>
      <c r="H36" s="41">
        <f t="shared" si="2"/>
        <v>50313.599999999999</v>
      </c>
      <c r="I36" s="45">
        <v>2</v>
      </c>
      <c r="J36" s="45"/>
      <c r="K36" s="45"/>
      <c r="L36" s="42">
        <v>45839</v>
      </c>
    </row>
    <row r="37" spans="1:12" ht="26" x14ac:dyDescent="0.25">
      <c r="A37" s="38">
        <v>28</v>
      </c>
      <c r="B37" s="39" t="s">
        <v>28</v>
      </c>
      <c r="C37" s="40" t="s">
        <v>22</v>
      </c>
      <c r="D37" s="44">
        <f t="shared" si="0"/>
        <v>20964</v>
      </c>
      <c r="E37" s="43">
        <v>20964</v>
      </c>
      <c r="F37" s="41">
        <f t="shared" si="1"/>
        <v>25156.799999999999</v>
      </c>
      <c r="G37" s="45">
        <v>0.5</v>
      </c>
      <c r="H37" s="41">
        <f t="shared" si="2"/>
        <v>12578.4</v>
      </c>
      <c r="I37" s="45">
        <v>0.5</v>
      </c>
      <c r="J37" s="45"/>
      <c r="K37" s="45"/>
      <c r="L37" s="42">
        <v>45839</v>
      </c>
    </row>
    <row r="38" spans="1:12" ht="26" x14ac:dyDescent="0.25">
      <c r="A38" s="38">
        <v>29</v>
      </c>
      <c r="B38" s="39" t="s">
        <v>28</v>
      </c>
      <c r="C38" s="40" t="s">
        <v>22</v>
      </c>
      <c r="D38" s="44">
        <f t="shared" si="0"/>
        <v>20964</v>
      </c>
      <c r="E38" s="43">
        <v>20964</v>
      </c>
      <c r="F38" s="41">
        <f t="shared" si="1"/>
        <v>25156.799999999999</v>
      </c>
      <c r="G38" s="45">
        <v>3</v>
      </c>
      <c r="H38" s="41">
        <f t="shared" si="2"/>
        <v>75470.399999999994</v>
      </c>
      <c r="I38" s="45">
        <v>3</v>
      </c>
      <c r="J38" s="45"/>
      <c r="K38" s="45"/>
      <c r="L38" s="42">
        <v>45839</v>
      </c>
    </row>
    <row r="39" spans="1:12" ht="26" x14ac:dyDescent="0.25">
      <c r="A39" s="38">
        <v>30</v>
      </c>
      <c r="B39" s="39" t="s">
        <v>28</v>
      </c>
      <c r="C39" s="40" t="s">
        <v>22</v>
      </c>
      <c r="D39" s="44">
        <f t="shared" si="0"/>
        <v>20964</v>
      </c>
      <c r="E39" s="43">
        <v>20964</v>
      </c>
      <c r="F39" s="41">
        <f t="shared" si="1"/>
        <v>25156.799999999999</v>
      </c>
      <c r="G39" s="45">
        <v>0.6</v>
      </c>
      <c r="H39" s="41">
        <f t="shared" si="2"/>
        <v>15094.079999999998</v>
      </c>
      <c r="I39" s="45">
        <v>0.6</v>
      </c>
      <c r="J39" s="45"/>
      <c r="K39" s="45"/>
      <c r="L39" s="42">
        <v>45839</v>
      </c>
    </row>
    <row r="40" spans="1:12" ht="26" x14ac:dyDescent="0.25">
      <c r="A40" s="38">
        <v>31</v>
      </c>
      <c r="B40" s="39" t="s">
        <v>28</v>
      </c>
      <c r="C40" s="40" t="s">
        <v>22</v>
      </c>
      <c r="D40" s="44">
        <f t="shared" si="0"/>
        <v>20964</v>
      </c>
      <c r="E40" s="43">
        <v>20964</v>
      </c>
      <c r="F40" s="41">
        <f t="shared" si="1"/>
        <v>25156.799999999999</v>
      </c>
      <c r="G40" s="45">
        <v>8.14</v>
      </c>
      <c r="H40" s="41">
        <f t="shared" si="2"/>
        <v>204776.35200000001</v>
      </c>
      <c r="I40" s="45">
        <v>8.14</v>
      </c>
      <c r="J40" s="45"/>
      <c r="K40" s="45"/>
      <c r="L40" s="42">
        <v>45839</v>
      </c>
    </row>
    <row r="41" spans="1:12" ht="26" x14ac:dyDescent="0.25">
      <c r="A41" s="38">
        <v>32</v>
      </c>
      <c r="B41" s="39" t="s">
        <v>28</v>
      </c>
      <c r="C41" s="40" t="s">
        <v>22</v>
      </c>
      <c r="D41" s="44">
        <f t="shared" si="0"/>
        <v>20964</v>
      </c>
      <c r="E41" s="43">
        <v>20964</v>
      </c>
      <c r="F41" s="41">
        <f t="shared" si="1"/>
        <v>25156.799999999999</v>
      </c>
      <c r="G41" s="45">
        <v>0.5</v>
      </c>
      <c r="H41" s="41">
        <f t="shared" si="2"/>
        <v>12578.4</v>
      </c>
      <c r="I41" s="45">
        <v>0.5</v>
      </c>
      <c r="J41" s="45"/>
      <c r="K41" s="45"/>
      <c r="L41" s="42">
        <v>45839</v>
      </c>
    </row>
    <row r="42" spans="1:12" ht="26" x14ac:dyDescent="0.25">
      <c r="A42" s="38">
        <v>33</v>
      </c>
      <c r="B42" s="39" t="s">
        <v>28</v>
      </c>
      <c r="C42" s="40" t="s">
        <v>22</v>
      </c>
      <c r="D42" s="44">
        <f t="shared" si="0"/>
        <v>20964</v>
      </c>
      <c r="E42" s="43">
        <v>20964</v>
      </c>
      <c r="F42" s="41">
        <f t="shared" si="1"/>
        <v>25156.799999999999</v>
      </c>
      <c r="G42" s="45">
        <v>3.53</v>
      </c>
      <c r="H42" s="41">
        <f t="shared" si="2"/>
        <v>88803.503999999986</v>
      </c>
      <c r="I42" s="45">
        <v>3.53</v>
      </c>
      <c r="J42" s="45"/>
      <c r="K42" s="45">
        <v>3.53</v>
      </c>
      <c r="L42" s="42">
        <v>45839</v>
      </c>
    </row>
    <row r="43" spans="1:12" ht="26" x14ac:dyDescent="0.25">
      <c r="A43" s="38">
        <v>34</v>
      </c>
      <c r="B43" s="39" t="s">
        <v>28</v>
      </c>
      <c r="C43" s="40" t="s">
        <v>22</v>
      </c>
      <c r="D43" s="44">
        <f t="shared" si="0"/>
        <v>20964</v>
      </c>
      <c r="E43" s="43">
        <v>20964</v>
      </c>
      <c r="F43" s="41">
        <f t="shared" si="1"/>
        <v>25156.799999999999</v>
      </c>
      <c r="G43" s="45">
        <v>3.62</v>
      </c>
      <c r="H43" s="41">
        <f t="shared" si="2"/>
        <v>91067.615999999995</v>
      </c>
      <c r="I43" s="45">
        <v>3.62</v>
      </c>
      <c r="J43" s="45"/>
      <c r="K43" s="45">
        <v>3.62</v>
      </c>
      <c r="L43" s="42">
        <v>45839</v>
      </c>
    </row>
    <row r="44" spans="1:12" ht="26" x14ac:dyDescent="0.25">
      <c r="A44" s="38">
        <v>35</v>
      </c>
      <c r="B44" s="39" t="s">
        <v>29</v>
      </c>
      <c r="C44" s="40" t="s">
        <v>30</v>
      </c>
      <c r="D44" s="44">
        <f t="shared" si="0"/>
        <v>27720</v>
      </c>
      <c r="E44" s="43">
        <v>27720</v>
      </c>
      <c r="F44" s="41">
        <f t="shared" si="1"/>
        <v>33264</v>
      </c>
      <c r="G44" s="45">
        <v>1</v>
      </c>
      <c r="H44" s="41">
        <f t="shared" si="2"/>
        <v>33264</v>
      </c>
      <c r="I44" s="45">
        <v>1</v>
      </c>
      <c r="J44" s="45"/>
      <c r="K44" s="45"/>
      <c r="L44" s="42">
        <v>45839</v>
      </c>
    </row>
    <row r="45" spans="1:12" ht="26" x14ac:dyDescent="0.25">
      <c r="A45" s="38">
        <v>36</v>
      </c>
      <c r="B45" s="39" t="s">
        <v>28</v>
      </c>
      <c r="C45" s="40" t="s">
        <v>22</v>
      </c>
      <c r="D45" s="44">
        <f t="shared" si="0"/>
        <v>20964</v>
      </c>
      <c r="E45" s="43">
        <v>20964</v>
      </c>
      <c r="F45" s="41">
        <f t="shared" si="1"/>
        <v>25156.799999999999</v>
      </c>
      <c r="G45" s="45">
        <v>3.22</v>
      </c>
      <c r="H45" s="41">
        <f t="shared" si="2"/>
        <v>81004.896000000008</v>
      </c>
      <c r="I45" s="45">
        <v>3.22</v>
      </c>
      <c r="J45" s="45"/>
      <c r="K45" s="45">
        <v>3.22</v>
      </c>
      <c r="L45" s="42">
        <v>45839</v>
      </c>
    </row>
    <row r="46" spans="1:12" ht="26" x14ac:dyDescent="0.25">
      <c r="A46" s="38">
        <v>37</v>
      </c>
      <c r="B46" s="39" t="s">
        <v>28</v>
      </c>
      <c r="C46" s="40" t="s">
        <v>22</v>
      </c>
      <c r="D46" s="44">
        <f t="shared" si="0"/>
        <v>20964</v>
      </c>
      <c r="E46" s="43">
        <v>20964</v>
      </c>
      <c r="F46" s="41">
        <f t="shared" si="1"/>
        <v>25156.799999999999</v>
      </c>
      <c r="G46" s="45">
        <v>3</v>
      </c>
      <c r="H46" s="41">
        <f t="shared" si="2"/>
        <v>75470.399999999994</v>
      </c>
      <c r="I46" s="45">
        <v>3</v>
      </c>
      <c r="J46" s="45"/>
      <c r="K46" s="45"/>
      <c r="L46" s="42">
        <v>45839</v>
      </c>
    </row>
    <row r="47" spans="1:12" ht="26" x14ac:dyDescent="0.25">
      <c r="A47" s="38">
        <v>38</v>
      </c>
      <c r="B47" s="39" t="s">
        <v>29</v>
      </c>
      <c r="C47" s="40" t="s">
        <v>30</v>
      </c>
      <c r="D47" s="44">
        <f t="shared" si="0"/>
        <v>27720</v>
      </c>
      <c r="E47" s="43">
        <v>27720</v>
      </c>
      <c r="F47" s="41">
        <f t="shared" si="1"/>
        <v>33264</v>
      </c>
      <c r="G47" s="45">
        <v>1</v>
      </c>
      <c r="H47" s="41">
        <f t="shared" si="2"/>
        <v>33264</v>
      </c>
      <c r="I47" s="45">
        <v>1</v>
      </c>
      <c r="J47" s="45"/>
      <c r="K47" s="45"/>
      <c r="L47" s="42">
        <v>45839</v>
      </c>
    </row>
    <row r="48" spans="1:12" ht="26" x14ac:dyDescent="0.25">
      <c r="A48" s="38">
        <v>39</v>
      </c>
      <c r="B48" s="39" t="s">
        <v>28</v>
      </c>
      <c r="C48" s="40" t="s">
        <v>22</v>
      </c>
      <c r="D48" s="44">
        <f t="shared" si="0"/>
        <v>20964</v>
      </c>
      <c r="E48" s="43">
        <v>20964</v>
      </c>
      <c r="F48" s="41">
        <f t="shared" si="1"/>
        <v>25156.799999999999</v>
      </c>
      <c r="G48" s="45">
        <v>0.51</v>
      </c>
      <c r="H48" s="41">
        <f t="shared" si="2"/>
        <v>12829.968000000001</v>
      </c>
      <c r="I48" s="45">
        <v>0.51</v>
      </c>
      <c r="J48" s="45"/>
      <c r="K48" s="45">
        <v>0.51</v>
      </c>
      <c r="L48" s="42">
        <v>45839</v>
      </c>
    </row>
    <row r="49" spans="1:12" ht="26" x14ac:dyDescent="0.25">
      <c r="A49" s="38">
        <v>40</v>
      </c>
      <c r="B49" s="39" t="s">
        <v>28</v>
      </c>
      <c r="C49" s="40" t="s">
        <v>22</v>
      </c>
      <c r="D49" s="44">
        <f t="shared" si="0"/>
        <v>20964</v>
      </c>
      <c r="E49" s="43">
        <v>20964</v>
      </c>
      <c r="F49" s="41">
        <f t="shared" si="1"/>
        <v>25156.799999999999</v>
      </c>
      <c r="G49" s="45">
        <v>3.53</v>
      </c>
      <c r="H49" s="41">
        <f t="shared" si="2"/>
        <v>88803.503999999986</v>
      </c>
      <c r="I49" s="45">
        <v>3.53</v>
      </c>
      <c r="J49" s="45"/>
      <c r="K49" s="45"/>
      <c r="L49" s="42">
        <v>45839</v>
      </c>
    </row>
    <row r="50" spans="1:12" ht="26" x14ac:dyDescent="0.25">
      <c r="A50" s="38">
        <v>41</v>
      </c>
      <c r="B50" s="39" t="s">
        <v>28</v>
      </c>
      <c r="C50" s="40" t="s">
        <v>22</v>
      </c>
      <c r="D50" s="44">
        <f t="shared" si="0"/>
        <v>20964</v>
      </c>
      <c r="E50" s="43">
        <v>20964</v>
      </c>
      <c r="F50" s="41">
        <f t="shared" si="1"/>
        <v>25156.799999999999</v>
      </c>
      <c r="G50" s="45">
        <v>8.18</v>
      </c>
      <c r="H50" s="41">
        <f t="shared" si="2"/>
        <v>205782.62399999998</v>
      </c>
      <c r="I50" s="45">
        <v>8.18</v>
      </c>
      <c r="J50" s="45"/>
      <c r="K50" s="45"/>
      <c r="L50" s="42">
        <v>45839</v>
      </c>
    </row>
    <row r="51" spans="1:12" ht="26" x14ac:dyDescent="0.25">
      <c r="A51" s="38">
        <v>42</v>
      </c>
      <c r="B51" s="39" t="s">
        <v>28</v>
      </c>
      <c r="C51" s="40" t="s">
        <v>22</v>
      </c>
      <c r="D51" s="44">
        <f t="shared" si="0"/>
        <v>20964</v>
      </c>
      <c r="E51" s="43">
        <v>20964</v>
      </c>
      <c r="F51" s="41">
        <f t="shared" si="1"/>
        <v>25156.799999999999</v>
      </c>
      <c r="G51" s="45">
        <v>9.2899999999999991</v>
      </c>
      <c r="H51" s="41">
        <f t="shared" si="2"/>
        <v>233706.67199999996</v>
      </c>
      <c r="I51" s="45">
        <v>9.2899999999999991</v>
      </c>
      <c r="J51" s="45"/>
      <c r="K51" s="45"/>
      <c r="L51" s="42">
        <v>45839</v>
      </c>
    </row>
    <row r="52" spans="1:12" ht="26" x14ac:dyDescent="0.25">
      <c r="A52" s="38">
        <v>43</v>
      </c>
      <c r="B52" s="39" t="s">
        <v>28</v>
      </c>
      <c r="C52" s="40" t="s">
        <v>22</v>
      </c>
      <c r="D52" s="44">
        <f t="shared" si="0"/>
        <v>20964</v>
      </c>
      <c r="E52" s="43">
        <v>20964</v>
      </c>
      <c r="F52" s="41">
        <f t="shared" si="1"/>
        <v>25156.799999999999</v>
      </c>
      <c r="G52" s="45">
        <v>0.9</v>
      </c>
      <c r="H52" s="41">
        <f t="shared" si="2"/>
        <v>22641.119999999999</v>
      </c>
      <c r="I52" s="45">
        <v>0.9</v>
      </c>
      <c r="J52" s="45"/>
      <c r="K52" s="45"/>
      <c r="L52" s="42">
        <v>45839</v>
      </c>
    </row>
    <row r="53" spans="1:12" ht="26" x14ac:dyDescent="0.25">
      <c r="A53" s="38">
        <v>44</v>
      </c>
      <c r="B53" s="39" t="s">
        <v>28</v>
      </c>
      <c r="C53" s="40" t="s">
        <v>22</v>
      </c>
      <c r="D53" s="44">
        <f t="shared" si="0"/>
        <v>20964</v>
      </c>
      <c r="E53" s="43">
        <v>20964</v>
      </c>
      <c r="F53" s="41">
        <f t="shared" si="1"/>
        <v>25156.799999999999</v>
      </c>
      <c r="G53" s="45">
        <v>4.12</v>
      </c>
      <c r="H53" s="41">
        <f t="shared" si="2"/>
        <v>103646.016</v>
      </c>
      <c r="I53" s="45">
        <v>4.12</v>
      </c>
      <c r="J53" s="45"/>
      <c r="K53" s="45"/>
      <c r="L53" s="42">
        <v>45839</v>
      </c>
    </row>
    <row r="54" spans="1:12" ht="26" x14ac:dyDescent="0.25">
      <c r="A54" s="38">
        <v>45</v>
      </c>
      <c r="B54" s="39" t="s">
        <v>28</v>
      </c>
      <c r="C54" s="40" t="s">
        <v>22</v>
      </c>
      <c r="D54" s="44">
        <f t="shared" si="0"/>
        <v>20964</v>
      </c>
      <c r="E54" s="43">
        <v>20964</v>
      </c>
      <c r="F54" s="41">
        <f t="shared" si="1"/>
        <v>25156.799999999999</v>
      </c>
      <c r="G54" s="45">
        <v>3.62</v>
      </c>
      <c r="H54" s="41">
        <f t="shared" si="2"/>
        <v>91067.615999999995</v>
      </c>
      <c r="I54" s="45">
        <v>3.62</v>
      </c>
      <c r="J54" s="45"/>
      <c r="K54" s="45"/>
      <c r="L54" s="42">
        <v>45839</v>
      </c>
    </row>
    <row r="55" spans="1:12" ht="26" x14ac:dyDescent="0.25">
      <c r="A55" s="38">
        <v>46</v>
      </c>
      <c r="B55" s="39" t="s">
        <v>28</v>
      </c>
      <c r="C55" s="40" t="s">
        <v>22</v>
      </c>
      <c r="D55" s="44">
        <f t="shared" si="0"/>
        <v>20964</v>
      </c>
      <c r="E55" s="43">
        <v>20964</v>
      </c>
      <c r="F55" s="41">
        <f t="shared" si="1"/>
        <v>25156.799999999999</v>
      </c>
      <c r="G55" s="45">
        <v>8.2100000000000009</v>
      </c>
      <c r="H55" s="41">
        <f t="shared" si="2"/>
        <v>206537.32800000001</v>
      </c>
      <c r="I55" s="45">
        <v>8.2100000000000009</v>
      </c>
      <c r="J55" s="45"/>
      <c r="K55" s="45"/>
      <c r="L55" s="42">
        <v>45839</v>
      </c>
    </row>
    <row r="56" spans="1:12" ht="26" x14ac:dyDescent="0.25">
      <c r="A56" s="38">
        <v>47</v>
      </c>
      <c r="B56" s="39" t="s">
        <v>28</v>
      </c>
      <c r="C56" s="40" t="s">
        <v>22</v>
      </c>
      <c r="D56" s="44">
        <f t="shared" si="0"/>
        <v>20964</v>
      </c>
      <c r="E56" s="43">
        <v>20964</v>
      </c>
      <c r="F56" s="41">
        <f t="shared" si="1"/>
        <v>25156.799999999999</v>
      </c>
      <c r="G56" s="45">
        <v>0.9</v>
      </c>
      <c r="H56" s="41">
        <f t="shared" si="2"/>
        <v>22641.119999999999</v>
      </c>
      <c r="I56" s="45">
        <v>0.9</v>
      </c>
      <c r="J56" s="45"/>
      <c r="K56" s="45"/>
      <c r="L56" s="42">
        <v>45839</v>
      </c>
    </row>
    <row r="57" spans="1:12" ht="26" x14ac:dyDescent="0.25">
      <c r="A57" s="38">
        <v>48</v>
      </c>
      <c r="B57" s="39" t="s">
        <v>28</v>
      </c>
      <c r="C57" s="40" t="s">
        <v>22</v>
      </c>
      <c r="D57" s="44">
        <f t="shared" si="0"/>
        <v>20964</v>
      </c>
      <c r="E57" s="43">
        <v>20964</v>
      </c>
      <c r="F57" s="41">
        <f t="shared" si="1"/>
        <v>25156.799999999999</v>
      </c>
      <c r="G57" s="45">
        <v>0.9</v>
      </c>
      <c r="H57" s="41">
        <f t="shared" si="2"/>
        <v>22641.119999999999</v>
      </c>
      <c r="I57" s="45">
        <v>0.9</v>
      </c>
      <c r="J57" s="45"/>
      <c r="K57" s="45"/>
      <c r="L57" s="42">
        <v>45839</v>
      </c>
    </row>
    <row r="58" spans="1:12" ht="26" x14ac:dyDescent="0.25">
      <c r="A58" s="38">
        <v>49</v>
      </c>
      <c r="B58" s="39" t="s">
        <v>28</v>
      </c>
      <c r="C58" s="40" t="s">
        <v>22</v>
      </c>
      <c r="D58" s="44">
        <f t="shared" si="0"/>
        <v>20964</v>
      </c>
      <c r="E58" s="43">
        <v>20964</v>
      </c>
      <c r="F58" s="41">
        <f t="shared" si="1"/>
        <v>25156.799999999999</v>
      </c>
      <c r="G58" s="45">
        <v>9.18</v>
      </c>
      <c r="H58" s="41">
        <f t="shared" si="2"/>
        <v>230939.424</v>
      </c>
      <c r="I58" s="45">
        <v>9.18</v>
      </c>
      <c r="J58" s="45"/>
      <c r="K58" s="45"/>
      <c r="L58" s="42">
        <v>45839</v>
      </c>
    </row>
    <row r="59" spans="1:12" ht="13" x14ac:dyDescent="0.25">
      <c r="A59" s="38">
        <v>50</v>
      </c>
      <c r="B59" s="39" t="s">
        <v>36</v>
      </c>
      <c r="C59" s="40" t="s">
        <v>30</v>
      </c>
      <c r="D59" s="44">
        <f t="shared" si="0"/>
        <v>395</v>
      </c>
      <c r="E59" s="43">
        <v>395</v>
      </c>
      <c r="F59" s="41">
        <f t="shared" si="1"/>
        <v>474</v>
      </c>
      <c r="G59" s="45">
        <v>242</v>
      </c>
      <c r="H59" s="41">
        <f t="shared" si="2"/>
        <v>114708</v>
      </c>
      <c r="I59" s="45"/>
      <c r="J59" s="45">
        <v>242</v>
      </c>
      <c r="K59" s="45"/>
      <c r="L59" s="42">
        <v>45839</v>
      </c>
    </row>
    <row r="60" spans="1:12" ht="21.75" customHeight="1" x14ac:dyDescent="0.25">
      <c r="A60" s="37">
        <v>51</v>
      </c>
      <c r="B60" s="37" t="s">
        <v>37</v>
      </c>
      <c r="C60" s="31"/>
      <c r="D60" s="44">
        <f t="shared" si="0"/>
        <v>0</v>
      </c>
      <c r="E60" s="36"/>
      <c r="F60" s="36"/>
      <c r="G60" s="36"/>
      <c r="H60" s="36"/>
      <c r="I60" s="36"/>
      <c r="J60" s="36"/>
      <c r="K60" s="36"/>
      <c r="L60" s="42">
        <v>45839</v>
      </c>
    </row>
    <row r="61" spans="1:12" ht="26" x14ac:dyDescent="0.25">
      <c r="A61" s="38">
        <v>52</v>
      </c>
      <c r="B61" s="39" t="s">
        <v>38</v>
      </c>
      <c r="C61" s="40" t="s">
        <v>22</v>
      </c>
      <c r="D61" s="44">
        <f t="shared" si="0"/>
        <v>15230</v>
      </c>
      <c r="E61" s="43">
        <v>15230</v>
      </c>
      <c r="F61" s="41">
        <f t="shared" ref="F61:F68" si="3">E61*1.2</f>
        <v>18276</v>
      </c>
      <c r="G61" s="45">
        <v>145</v>
      </c>
      <c r="H61" s="41">
        <f t="shared" ref="H61:H68" si="4">F61*G61</f>
        <v>2650020</v>
      </c>
      <c r="I61" s="45">
        <v>145</v>
      </c>
      <c r="J61" s="45"/>
      <c r="K61" s="45"/>
      <c r="L61" s="42">
        <v>45839</v>
      </c>
    </row>
    <row r="62" spans="1:12" ht="26" x14ac:dyDescent="0.25">
      <c r="A62" s="38">
        <v>53</v>
      </c>
      <c r="B62" s="39" t="s">
        <v>39</v>
      </c>
      <c r="C62" s="40" t="s">
        <v>27</v>
      </c>
      <c r="D62" s="44">
        <f t="shared" si="0"/>
        <v>1905</v>
      </c>
      <c r="E62" s="43">
        <v>1905</v>
      </c>
      <c r="F62" s="41">
        <f t="shared" si="3"/>
        <v>2286</v>
      </c>
      <c r="G62" s="45">
        <v>44</v>
      </c>
      <c r="H62" s="41">
        <f t="shared" si="4"/>
        <v>100584</v>
      </c>
      <c r="I62" s="45">
        <v>44</v>
      </c>
      <c r="J62" s="45"/>
      <c r="K62" s="45">
        <v>11</v>
      </c>
      <c r="L62" s="42">
        <v>45839</v>
      </c>
    </row>
    <row r="63" spans="1:12" ht="26" x14ac:dyDescent="0.25">
      <c r="A63" s="38">
        <v>54</v>
      </c>
      <c r="B63" s="39" t="s">
        <v>40</v>
      </c>
      <c r="C63" s="40" t="s">
        <v>30</v>
      </c>
      <c r="D63" s="44">
        <f t="shared" si="0"/>
        <v>108</v>
      </c>
      <c r="E63" s="43">
        <v>108</v>
      </c>
      <c r="F63" s="41">
        <f t="shared" si="3"/>
        <v>129.6</v>
      </c>
      <c r="G63" s="45">
        <v>44</v>
      </c>
      <c r="H63" s="41">
        <f t="shared" si="4"/>
        <v>5702.4</v>
      </c>
      <c r="I63" s="45"/>
      <c r="J63" s="45">
        <v>44</v>
      </c>
      <c r="K63" s="45"/>
      <c r="L63" s="42">
        <v>45839</v>
      </c>
    </row>
    <row r="64" spans="1:12" ht="26" x14ac:dyDescent="0.25">
      <c r="A64" s="38">
        <v>55</v>
      </c>
      <c r="B64" s="39" t="s">
        <v>41</v>
      </c>
      <c r="C64" s="40" t="s">
        <v>27</v>
      </c>
      <c r="D64" s="44">
        <f t="shared" si="0"/>
        <v>7200</v>
      </c>
      <c r="E64" s="43">
        <v>7200</v>
      </c>
      <c r="F64" s="41">
        <f t="shared" si="3"/>
        <v>8640</v>
      </c>
      <c r="G64" s="45">
        <v>2</v>
      </c>
      <c r="H64" s="41">
        <f t="shared" si="4"/>
        <v>17280</v>
      </c>
      <c r="I64" s="45">
        <v>2</v>
      </c>
      <c r="J64" s="45"/>
      <c r="K64" s="45">
        <v>2</v>
      </c>
      <c r="L64" s="42">
        <v>45839</v>
      </c>
    </row>
    <row r="65" spans="1:12" ht="13" x14ac:dyDescent="0.25">
      <c r="A65" s="38">
        <v>56</v>
      </c>
      <c r="B65" s="39" t="s">
        <v>42</v>
      </c>
      <c r="C65" s="40" t="s">
        <v>27</v>
      </c>
      <c r="D65" s="44">
        <f t="shared" si="0"/>
        <v>4600</v>
      </c>
      <c r="E65" s="43">
        <v>4600</v>
      </c>
      <c r="F65" s="41">
        <f t="shared" si="3"/>
        <v>5520</v>
      </c>
      <c r="G65" s="45">
        <v>2</v>
      </c>
      <c r="H65" s="41">
        <f t="shared" si="4"/>
        <v>11040</v>
      </c>
      <c r="I65" s="45">
        <v>2</v>
      </c>
      <c r="J65" s="45"/>
      <c r="K65" s="45">
        <v>2</v>
      </c>
      <c r="L65" s="42">
        <v>45839</v>
      </c>
    </row>
    <row r="66" spans="1:12" ht="39" x14ac:dyDescent="0.25">
      <c r="A66" s="38">
        <v>57</v>
      </c>
      <c r="B66" s="39" t="s">
        <v>43</v>
      </c>
      <c r="C66" s="40" t="s">
        <v>27</v>
      </c>
      <c r="D66" s="44">
        <f t="shared" si="0"/>
        <v>1115</v>
      </c>
      <c r="E66" s="43">
        <v>1115</v>
      </c>
      <c r="F66" s="41">
        <f t="shared" si="3"/>
        <v>1338</v>
      </c>
      <c r="G66" s="45">
        <v>14</v>
      </c>
      <c r="H66" s="41">
        <f t="shared" si="4"/>
        <v>18732</v>
      </c>
      <c r="I66" s="45"/>
      <c r="J66" s="45">
        <v>14</v>
      </c>
      <c r="K66" s="45"/>
      <c r="L66" s="42">
        <v>45839</v>
      </c>
    </row>
    <row r="67" spans="1:12" ht="13" x14ac:dyDescent="0.25">
      <c r="A67" s="38">
        <v>58</v>
      </c>
      <c r="B67" s="39" t="s">
        <v>44</v>
      </c>
      <c r="C67" s="40" t="s">
        <v>45</v>
      </c>
      <c r="D67" s="44">
        <f t="shared" si="0"/>
        <v>64</v>
      </c>
      <c r="E67" s="43">
        <v>64</v>
      </c>
      <c r="F67" s="41">
        <f t="shared" si="3"/>
        <v>76.8</v>
      </c>
      <c r="G67" s="45">
        <v>2240</v>
      </c>
      <c r="H67" s="41">
        <f t="shared" si="4"/>
        <v>172032</v>
      </c>
      <c r="I67" s="45"/>
      <c r="J67" s="45">
        <v>2240</v>
      </c>
      <c r="K67" s="45"/>
      <c r="L67" s="42">
        <v>45839</v>
      </c>
    </row>
    <row r="68" spans="1:12" ht="39" x14ac:dyDescent="0.25">
      <c r="A68" s="38">
        <v>59</v>
      </c>
      <c r="B68" s="39" t="s">
        <v>46</v>
      </c>
      <c r="C68" s="40" t="s">
        <v>45</v>
      </c>
      <c r="D68" s="44">
        <f t="shared" si="0"/>
        <v>45</v>
      </c>
      <c r="E68" s="43">
        <v>45</v>
      </c>
      <c r="F68" s="41">
        <f t="shared" si="3"/>
        <v>54</v>
      </c>
      <c r="G68" s="45">
        <v>75</v>
      </c>
      <c r="H68" s="41">
        <f t="shared" si="4"/>
        <v>4050</v>
      </c>
      <c r="I68" s="45"/>
      <c r="J68" s="45">
        <v>75</v>
      </c>
      <c r="K68" s="45"/>
      <c r="L68" s="42">
        <v>45839</v>
      </c>
    </row>
    <row r="69" spans="1:12" ht="21.75" customHeight="1" x14ac:dyDescent="0.25">
      <c r="A69" s="37">
        <v>60</v>
      </c>
      <c r="B69" s="37" t="s">
        <v>47</v>
      </c>
      <c r="C69" s="31"/>
      <c r="D69" s="44">
        <f t="shared" si="0"/>
        <v>0</v>
      </c>
      <c r="E69" s="36"/>
      <c r="F69" s="36"/>
      <c r="G69" s="36"/>
      <c r="H69" s="36"/>
      <c r="I69" s="36"/>
      <c r="J69" s="36"/>
      <c r="K69" s="36"/>
      <c r="L69" s="42">
        <v>45839</v>
      </c>
    </row>
    <row r="70" spans="1:12" ht="26" x14ac:dyDescent="0.25">
      <c r="A70" s="38">
        <v>61</v>
      </c>
      <c r="B70" s="39" t="s">
        <v>38</v>
      </c>
      <c r="C70" s="40" t="s">
        <v>22</v>
      </c>
      <c r="D70" s="44">
        <f t="shared" si="0"/>
        <v>15230</v>
      </c>
      <c r="E70" s="43">
        <v>15230</v>
      </c>
      <c r="F70" s="41">
        <f t="shared" ref="F70:F77" si="5">E70*1.2</f>
        <v>18276</v>
      </c>
      <c r="G70" s="45">
        <v>88</v>
      </c>
      <c r="H70" s="41">
        <f t="shared" ref="H70:H77" si="6">F70*G70</f>
        <v>1608288</v>
      </c>
      <c r="I70" s="45">
        <v>88</v>
      </c>
      <c r="J70" s="45"/>
      <c r="K70" s="45"/>
      <c r="L70" s="42">
        <v>45839</v>
      </c>
    </row>
    <row r="71" spans="1:12" ht="26" x14ac:dyDescent="0.25">
      <c r="A71" s="38">
        <v>62</v>
      </c>
      <c r="B71" s="39" t="s">
        <v>39</v>
      </c>
      <c r="C71" s="40" t="s">
        <v>27</v>
      </c>
      <c r="D71" s="44">
        <f t="shared" si="0"/>
        <v>1905</v>
      </c>
      <c r="E71" s="43">
        <v>1905</v>
      </c>
      <c r="F71" s="41">
        <f t="shared" si="5"/>
        <v>2286</v>
      </c>
      <c r="G71" s="45">
        <v>27</v>
      </c>
      <c r="H71" s="41">
        <f t="shared" si="6"/>
        <v>61722</v>
      </c>
      <c r="I71" s="45">
        <v>27</v>
      </c>
      <c r="J71" s="45"/>
      <c r="K71" s="45"/>
      <c r="L71" s="42">
        <v>45839</v>
      </c>
    </row>
    <row r="72" spans="1:12" ht="26" x14ac:dyDescent="0.25">
      <c r="A72" s="38">
        <v>63</v>
      </c>
      <c r="B72" s="39" t="s">
        <v>40</v>
      </c>
      <c r="C72" s="40" t="s">
        <v>30</v>
      </c>
      <c r="D72" s="44">
        <f t="shared" si="0"/>
        <v>108</v>
      </c>
      <c r="E72" s="43">
        <v>108</v>
      </c>
      <c r="F72" s="41">
        <f t="shared" si="5"/>
        <v>129.6</v>
      </c>
      <c r="G72" s="45">
        <v>27</v>
      </c>
      <c r="H72" s="41">
        <f t="shared" si="6"/>
        <v>3499.2</v>
      </c>
      <c r="I72" s="45"/>
      <c r="J72" s="45">
        <v>27</v>
      </c>
      <c r="K72" s="45"/>
      <c r="L72" s="42">
        <v>45839</v>
      </c>
    </row>
    <row r="73" spans="1:12" ht="26" x14ac:dyDescent="0.25">
      <c r="A73" s="38">
        <v>64</v>
      </c>
      <c r="B73" s="39" t="s">
        <v>41</v>
      </c>
      <c r="C73" s="40" t="s">
        <v>27</v>
      </c>
      <c r="D73" s="44">
        <f t="shared" si="0"/>
        <v>7200</v>
      </c>
      <c r="E73" s="43">
        <v>7200</v>
      </c>
      <c r="F73" s="41">
        <f t="shared" si="5"/>
        <v>8640</v>
      </c>
      <c r="G73" s="45">
        <v>2</v>
      </c>
      <c r="H73" s="41">
        <f t="shared" si="6"/>
        <v>17280</v>
      </c>
      <c r="I73" s="45">
        <v>2</v>
      </c>
      <c r="J73" s="45"/>
      <c r="K73" s="45">
        <v>2</v>
      </c>
      <c r="L73" s="42">
        <v>45839</v>
      </c>
    </row>
    <row r="74" spans="1:12" ht="13" x14ac:dyDescent="0.25">
      <c r="A74" s="38">
        <v>65</v>
      </c>
      <c r="B74" s="39" t="s">
        <v>42</v>
      </c>
      <c r="C74" s="40" t="s">
        <v>27</v>
      </c>
      <c r="D74" s="44">
        <f t="shared" si="0"/>
        <v>4600</v>
      </c>
      <c r="E74" s="43">
        <v>4600</v>
      </c>
      <c r="F74" s="41">
        <f t="shared" si="5"/>
        <v>5520</v>
      </c>
      <c r="G74" s="45">
        <v>2</v>
      </c>
      <c r="H74" s="41">
        <f t="shared" si="6"/>
        <v>11040</v>
      </c>
      <c r="I74" s="45">
        <v>2</v>
      </c>
      <c r="J74" s="45"/>
      <c r="K74" s="45"/>
      <c r="L74" s="42">
        <v>45839</v>
      </c>
    </row>
    <row r="75" spans="1:12" ht="39" x14ac:dyDescent="0.25">
      <c r="A75" s="38">
        <v>66</v>
      </c>
      <c r="B75" s="39" t="s">
        <v>43</v>
      </c>
      <c r="C75" s="40" t="s">
        <v>27</v>
      </c>
      <c r="D75" s="44">
        <f t="shared" si="0"/>
        <v>1115</v>
      </c>
      <c r="E75" s="43">
        <v>1115</v>
      </c>
      <c r="F75" s="41">
        <f t="shared" si="5"/>
        <v>1338</v>
      </c>
      <c r="G75" s="45">
        <v>8</v>
      </c>
      <c r="H75" s="41">
        <f t="shared" si="6"/>
        <v>10704</v>
      </c>
      <c r="I75" s="45"/>
      <c r="J75" s="45">
        <v>8</v>
      </c>
      <c r="K75" s="45"/>
      <c r="L75" s="42">
        <v>45839</v>
      </c>
    </row>
    <row r="76" spans="1:12" ht="13" x14ac:dyDescent="0.25">
      <c r="A76" s="38">
        <v>67</v>
      </c>
      <c r="B76" s="39" t="s">
        <v>48</v>
      </c>
      <c r="C76" s="40" t="s">
        <v>45</v>
      </c>
      <c r="D76" s="44">
        <f t="shared" si="0"/>
        <v>64</v>
      </c>
      <c r="E76" s="43">
        <v>64</v>
      </c>
      <c r="F76" s="41">
        <f t="shared" si="5"/>
        <v>76.8</v>
      </c>
      <c r="G76" s="45">
        <v>1360</v>
      </c>
      <c r="H76" s="41">
        <f t="shared" si="6"/>
        <v>104448</v>
      </c>
      <c r="I76" s="45"/>
      <c r="J76" s="45">
        <v>1360</v>
      </c>
      <c r="K76" s="45"/>
      <c r="L76" s="42">
        <v>45839</v>
      </c>
    </row>
    <row r="77" spans="1:12" ht="39" x14ac:dyDescent="0.25">
      <c r="A77" s="38">
        <v>68</v>
      </c>
      <c r="B77" s="39" t="s">
        <v>49</v>
      </c>
      <c r="C77" s="40" t="s">
        <v>45</v>
      </c>
      <c r="D77" s="44">
        <f t="shared" si="0"/>
        <v>45</v>
      </c>
      <c r="E77" s="43">
        <v>45</v>
      </c>
      <c r="F77" s="41">
        <f t="shared" si="5"/>
        <v>54</v>
      </c>
      <c r="G77" s="45">
        <v>50</v>
      </c>
      <c r="H77" s="41">
        <f t="shared" si="6"/>
        <v>2700</v>
      </c>
      <c r="I77" s="45"/>
      <c r="J77" s="45">
        <v>50</v>
      </c>
      <c r="K77" s="45"/>
      <c r="L77" s="42">
        <v>45839</v>
      </c>
    </row>
    <row r="78" spans="1:12" ht="21.75" customHeight="1" x14ac:dyDescent="0.25">
      <c r="A78" s="37">
        <v>69</v>
      </c>
      <c r="B78" s="37" t="s">
        <v>50</v>
      </c>
      <c r="C78" s="31"/>
      <c r="D78" s="44">
        <f t="shared" ref="D78:D130" si="7">E78</f>
        <v>0</v>
      </c>
      <c r="E78" s="36"/>
      <c r="F78" s="36"/>
      <c r="G78" s="36"/>
      <c r="H78" s="36"/>
      <c r="I78" s="36"/>
      <c r="J78" s="36"/>
      <c r="K78" s="36"/>
      <c r="L78" s="42">
        <v>45839</v>
      </c>
    </row>
    <row r="79" spans="1:12" ht="13" x14ac:dyDescent="0.25">
      <c r="A79" s="38">
        <v>70</v>
      </c>
      <c r="B79" s="39" t="s">
        <v>51</v>
      </c>
      <c r="C79" s="40" t="s">
        <v>52</v>
      </c>
      <c r="D79" s="44">
        <f t="shared" si="7"/>
        <v>126000</v>
      </c>
      <c r="E79" s="43">
        <v>126000</v>
      </c>
      <c r="F79" s="41">
        <f t="shared" ref="F79:F87" si="8">E79*1.2</f>
        <v>151200</v>
      </c>
      <c r="G79" s="45">
        <v>0.54100000000000004</v>
      </c>
      <c r="H79" s="41">
        <f t="shared" ref="H79:H87" si="9">F79*G79</f>
        <v>81799.200000000012</v>
      </c>
      <c r="I79" s="45">
        <v>0.54100000000000004</v>
      </c>
      <c r="J79" s="45"/>
      <c r="K79" s="45">
        <v>0.41399999999999998</v>
      </c>
      <c r="L79" s="42">
        <v>45839</v>
      </c>
    </row>
    <row r="80" spans="1:12" ht="13" x14ac:dyDescent="0.25">
      <c r="A80" s="38">
        <v>71</v>
      </c>
      <c r="B80" s="39" t="s">
        <v>53</v>
      </c>
      <c r="C80" s="40" t="s">
        <v>52</v>
      </c>
      <c r="D80" s="44">
        <f t="shared" si="7"/>
        <v>97900</v>
      </c>
      <c r="E80" s="43">
        <v>97900</v>
      </c>
      <c r="F80" s="41">
        <f t="shared" si="8"/>
        <v>117480</v>
      </c>
      <c r="G80" s="45">
        <v>2.7E-2</v>
      </c>
      <c r="H80" s="41">
        <f t="shared" si="9"/>
        <v>3171.96</v>
      </c>
      <c r="I80" s="45">
        <v>2.7E-2</v>
      </c>
      <c r="J80" s="45"/>
      <c r="K80" s="45">
        <v>2.7E-2</v>
      </c>
      <c r="L80" s="42">
        <v>45839</v>
      </c>
    </row>
    <row r="81" spans="1:12" ht="13" x14ac:dyDescent="0.25">
      <c r="A81" s="38">
        <v>72</v>
      </c>
      <c r="B81" s="39" t="s">
        <v>54</v>
      </c>
      <c r="C81" s="40" t="s">
        <v>30</v>
      </c>
      <c r="D81" s="44">
        <f t="shared" si="7"/>
        <v>20</v>
      </c>
      <c r="E81" s="43">
        <v>20</v>
      </c>
      <c r="F81" s="41">
        <f t="shared" si="8"/>
        <v>24</v>
      </c>
      <c r="G81" s="45">
        <v>36</v>
      </c>
      <c r="H81" s="41">
        <f t="shared" si="9"/>
        <v>864</v>
      </c>
      <c r="I81" s="45"/>
      <c r="J81" s="45">
        <v>36</v>
      </c>
      <c r="K81" s="45"/>
      <c r="L81" s="42">
        <v>45839</v>
      </c>
    </row>
    <row r="82" spans="1:12" ht="13" x14ac:dyDescent="0.25">
      <c r="A82" s="38">
        <v>73</v>
      </c>
      <c r="B82" s="39" t="s">
        <v>55</v>
      </c>
      <c r="C82" s="40" t="s">
        <v>30</v>
      </c>
      <c r="D82" s="44">
        <f t="shared" si="7"/>
        <v>12</v>
      </c>
      <c r="E82" s="43">
        <v>12</v>
      </c>
      <c r="F82" s="41">
        <f t="shared" si="8"/>
        <v>14.399999999999999</v>
      </c>
      <c r="G82" s="45">
        <v>36</v>
      </c>
      <c r="H82" s="41">
        <f t="shared" si="9"/>
        <v>518.4</v>
      </c>
      <c r="I82" s="45"/>
      <c r="J82" s="45">
        <v>36</v>
      </c>
      <c r="K82" s="45"/>
      <c r="L82" s="42">
        <v>45839</v>
      </c>
    </row>
    <row r="83" spans="1:12" ht="13" x14ac:dyDescent="0.25">
      <c r="A83" s="38">
        <v>74</v>
      </c>
      <c r="B83" s="39" t="s">
        <v>56</v>
      </c>
      <c r="C83" s="40" t="s">
        <v>30</v>
      </c>
      <c r="D83" s="44">
        <f t="shared" si="7"/>
        <v>22</v>
      </c>
      <c r="E83" s="43">
        <v>22</v>
      </c>
      <c r="F83" s="41">
        <f t="shared" si="8"/>
        <v>26.4</v>
      </c>
      <c r="G83" s="45">
        <v>72</v>
      </c>
      <c r="H83" s="41">
        <f t="shared" si="9"/>
        <v>1900.8</v>
      </c>
      <c r="I83" s="45"/>
      <c r="J83" s="45">
        <v>72</v>
      </c>
      <c r="K83" s="45"/>
      <c r="L83" s="42">
        <v>45839</v>
      </c>
    </row>
    <row r="84" spans="1:12" ht="13" x14ac:dyDescent="0.25">
      <c r="A84" s="38">
        <v>75</v>
      </c>
      <c r="B84" s="39" t="s">
        <v>57</v>
      </c>
      <c r="C84" s="40" t="s">
        <v>52</v>
      </c>
      <c r="D84" s="44">
        <f t="shared" si="7"/>
        <v>100300</v>
      </c>
      <c r="E84" s="43">
        <v>100300</v>
      </c>
      <c r="F84" s="41">
        <f t="shared" si="8"/>
        <v>120360</v>
      </c>
      <c r="G84" s="45">
        <v>0.05</v>
      </c>
      <c r="H84" s="41">
        <f t="shared" si="9"/>
        <v>6018</v>
      </c>
      <c r="I84" s="45">
        <v>0.05</v>
      </c>
      <c r="J84" s="45"/>
      <c r="K84" s="45">
        <v>0.05</v>
      </c>
      <c r="L84" s="42">
        <v>45839</v>
      </c>
    </row>
    <row r="85" spans="1:12" ht="13" x14ac:dyDescent="0.25">
      <c r="A85" s="38">
        <v>76</v>
      </c>
      <c r="B85" s="39" t="s">
        <v>19</v>
      </c>
      <c r="C85" s="40" t="s">
        <v>20</v>
      </c>
      <c r="D85" s="44">
        <f t="shared" si="7"/>
        <v>1128</v>
      </c>
      <c r="E85" s="43">
        <v>1128</v>
      </c>
      <c r="F85" s="41">
        <f t="shared" si="8"/>
        <v>1353.6</v>
      </c>
      <c r="G85" s="45">
        <v>0.34</v>
      </c>
      <c r="H85" s="41">
        <f t="shared" si="9"/>
        <v>460.22399999999999</v>
      </c>
      <c r="I85" s="45">
        <v>0.34</v>
      </c>
      <c r="J85" s="45"/>
      <c r="K85" s="45"/>
      <c r="L85" s="42">
        <v>45839</v>
      </c>
    </row>
    <row r="86" spans="1:12" ht="13" x14ac:dyDescent="0.25">
      <c r="A86" s="38">
        <v>77</v>
      </c>
      <c r="B86" s="39" t="s">
        <v>58</v>
      </c>
      <c r="C86" s="40" t="s">
        <v>45</v>
      </c>
      <c r="D86" s="44">
        <f t="shared" si="7"/>
        <v>175</v>
      </c>
      <c r="E86" s="43">
        <v>175</v>
      </c>
      <c r="F86" s="41">
        <f t="shared" si="8"/>
        <v>210</v>
      </c>
      <c r="G86" s="45">
        <v>12.2</v>
      </c>
      <c r="H86" s="41">
        <f t="shared" si="9"/>
        <v>2562</v>
      </c>
      <c r="I86" s="45"/>
      <c r="J86" s="45">
        <v>12.2</v>
      </c>
      <c r="K86" s="45"/>
      <c r="L86" s="42">
        <v>45839</v>
      </c>
    </row>
    <row r="87" spans="1:12" ht="13" x14ac:dyDescent="0.25">
      <c r="A87" s="38">
        <v>78</v>
      </c>
      <c r="B87" s="39" t="s">
        <v>59</v>
      </c>
      <c r="C87" s="40" t="s">
        <v>45</v>
      </c>
      <c r="D87" s="44">
        <f t="shared" si="7"/>
        <v>128</v>
      </c>
      <c r="E87" s="43">
        <v>128</v>
      </c>
      <c r="F87" s="41">
        <f t="shared" si="8"/>
        <v>153.6</v>
      </c>
      <c r="G87" s="45">
        <v>124</v>
      </c>
      <c r="H87" s="41">
        <f t="shared" si="9"/>
        <v>19046.399999999998</v>
      </c>
      <c r="I87" s="45"/>
      <c r="J87" s="45">
        <v>124</v>
      </c>
      <c r="K87" s="45"/>
      <c r="L87" s="42">
        <v>45839</v>
      </c>
    </row>
    <row r="88" spans="1:12" ht="21.75" customHeight="1" x14ac:dyDescent="0.25">
      <c r="A88" s="37">
        <v>79</v>
      </c>
      <c r="B88" s="37" t="s">
        <v>60</v>
      </c>
      <c r="C88" s="31"/>
      <c r="D88" s="44">
        <f t="shared" si="7"/>
        <v>0</v>
      </c>
      <c r="E88" s="36"/>
      <c r="F88" s="36"/>
      <c r="G88" s="36"/>
      <c r="H88" s="36"/>
      <c r="I88" s="36"/>
      <c r="J88" s="36"/>
      <c r="K88" s="36"/>
      <c r="L88" s="42">
        <v>45839</v>
      </c>
    </row>
    <row r="89" spans="1:12" ht="13" x14ac:dyDescent="0.25">
      <c r="A89" s="38">
        <v>80</v>
      </c>
      <c r="B89" s="39" t="s">
        <v>61</v>
      </c>
      <c r="C89" s="40" t="s">
        <v>52</v>
      </c>
      <c r="D89" s="44">
        <f t="shared" si="7"/>
        <v>186000</v>
      </c>
      <c r="E89" s="43">
        <v>186000</v>
      </c>
      <c r="F89" s="41">
        <f t="shared" ref="F89:F99" si="10">E89*1.2</f>
        <v>223200</v>
      </c>
      <c r="G89" s="45">
        <v>0.216</v>
      </c>
      <c r="H89" s="41">
        <f t="shared" ref="H89:H99" si="11">F89*G89</f>
        <v>48211.199999999997</v>
      </c>
      <c r="I89" s="45">
        <v>0.216</v>
      </c>
      <c r="J89" s="45"/>
      <c r="K89" s="45">
        <v>0.216</v>
      </c>
      <c r="L89" s="42">
        <v>45839</v>
      </c>
    </row>
    <row r="90" spans="1:12" ht="26" x14ac:dyDescent="0.25">
      <c r="A90" s="38">
        <v>81</v>
      </c>
      <c r="B90" s="39" t="s">
        <v>62</v>
      </c>
      <c r="C90" s="40" t="s">
        <v>52</v>
      </c>
      <c r="D90" s="44">
        <f t="shared" si="7"/>
        <v>100300</v>
      </c>
      <c r="E90" s="43">
        <v>100300</v>
      </c>
      <c r="F90" s="41">
        <f t="shared" si="10"/>
        <v>120360</v>
      </c>
      <c r="G90" s="45">
        <v>1.7000000000000001E-2</v>
      </c>
      <c r="H90" s="41">
        <f t="shared" si="11"/>
        <v>2046.1200000000001</v>
      </c>
      <c r="I90" s="45">
        <v>1.7000000000000001E-2</v>
      </c>
      <c r="J90" s="45"/>
      <c r="K90" s="45">
        <v>1.7000000000000001E-2</v>
      </c>
      <c r="L90" s="42">
        <v>45839</v>
      </c>
    </row>
    <row r="91" spans="1:12" ht="26" x14ac:dyDescent="0.25">
      <c r="A91" s="38">
        <v>82</v>
      </c>
      <c r="B91" s="39" t="s">
        <v>63</v>
      </c>
      <c r="C91" s="40" t="s">
        <v>52</v>
      </c>
      <c r="D91" s="44">
        <f t="shared" si="7"/>
        <v>149000</v>
      </c>
      <c r="E91" s="43">
        <v>149000</v>
      </c>
      <c r="F91" s="41">
        <f t="shared" si="10"/>
        <v>178800</v>
      </c>
      <c r="G91" s="45">
        <v>3.7999999999999999E-2</v>
      </c>
      <c r="H91" s="41">
        <f t="shared" si="11"/>
        <v>6794.4</v>
      </c>
      <c r="I91" s="45">
        <v>3.7999999999999999E-2</v>
      </c>
      <c r="J91" s="45"/>
      <c r="K91" s="45"/>
      <c r="L91" s="42">
        <v>45839</v>
      </c>
    </row>
    <row r="92" spans="1:12" ht="26" x14ac:dyDescent="0.25">
      <c r="A92" s="38">
        <v>83</v>
      </c>
      <c r="B92" s="39" t="s">
        <v>64</v>
      </c>
      <c r="C92" s="40" t="s">
        <v>52</v>
      </c>
      <c r="D92" s="44">
        <f t="shared" si="7"/>
        <v>158000</v>
      </c>
      <c r="E92" s="43">
        <v>158000</v>
      </c>
      <c r="F92" s="41">
        <f t="shared" si="10"/>
        <v>189600</v>
      </c>
      <c r="G92" s="45">
        <v>6.2E-2</v>
      </c>
      <c r="H92" s="41">
        <f t="shared" si="11"/>
        <v>11755.2</v>
      </c>
      <c r="I92" s="45">
        <v>6.2E-2</v>
      </c>
      <c r="J92" s="45"/>
      <c r="K92" s="45">
        <v>5.0999999999999997E-2</v>
      </c>
      <c r="L92" s="42">
        <v>45839</v>
      </c>
    </row>
    <row r="93" spans="1:12" ht="39" x14ac:dyDescent="0.25">
      <c r="A93" s="38">
        <v>84</v>
      </c>
      <c r="B93" s="39" t="s">
        <v>65</v>
      </c>
      <c r="C93" s="40" t="s">
        <v>30</v>
      </c>
      <c r="D93" s="44">
        <f t="shared" si="7"/>
        <v>500</v>
      </c>
      <c r="E93" s="43">
        <v>500</v>
      </c>
      <c r="F93" s="41">
        <f t="shared" si="10"/>
        <v>600</v>
      </c>
      <c r="G93" s="45">
        <v>16</v>
      </c>
      <c r="H93" s="41">
        <f t="shared" si="11"/>
        <v>9600</v>
      </c>
      <c r="I93" s="45"/>
      <c r="J93" s="45">
        <v>16</v>
      </c>
      <c r="K93" s="45"/>
      <c r="L93" s="42">
        <v>45839</v>
      </c>
    </row>
    <row r="94" spans="1:12" ht="13" x14ac:dyDescent="0.25">
      <c r="A94" s="38">
        <v>85</v>
      </c>
      <c r="B94" s="39" t="s">
        <v>66</v>
      </c>
      <c r="C94" s="40" t="s">
        <v>30</v>
      </c>
      <c r="D94" s="44">
        <f t="shared" si="7"/>
        <v>4</v>
      </c>
      <c r="E94" s="43">
        <v>4</v>
      </c>
      <c r="F94" s="41">
        <f t="shared" si="10"/>
        <v>4.8</v>
      </c>
      <c r="G94" s="45">
        <v>128</v>
      </c>
      <c r="H94" s="41">
        <f t="shared" si="11"/>
        <v>614.4</v>
      </c>
      <c r="I94" s="45"/>
      <c r="J94" s="45">
        <v>128</v>
      </c>
      <c r="K94" s="45"/>
      <c r="L94" s="42">
        <v>45839</v>
      </c>
    </row>
    <row r="95" spans="1:12" ht="13" x14ac:dyDescent="0.25">
      <c r="A95" s="38">
        <v>86</v>
      </c>
      <c r="B95" s="39" t="s">
        <v>67</v>
      </c>
      <c r="C95" s="40" t="s">
        <v>30</v>
      </c>
      <c r="D95" s="44">
        <f t="shared" si="7"/>
        <v>2</v>
      </c>
      <c r="E95" s="43">
        <v>2</v>
      </c>
      <c r="F95" s="41">
        <f t="shared" si="10"/>
        <v>2.4</v>
      </c>
      <c r="G95" s="45">
        <v>128</v>
      </c>
      <c r="H95" s="41">
        <f t="shared" si="11"/>
        <v>307.2</v>
      </c>
      <c r="I95" s="45"/>
      <c r="J95" s="45">
        <v>128</v>
      </c>
      <c r="K95" s="45"/>
      <c r="L95" s="42">
        <v>45839</v>
      </c>
    </row>
    <row r="96" spans="1:12" ht="13" x14ac:dyDescent="0.25">
      <c r="A96" s="38">
        <v>87</v>
      </c>
      <c r="B96" s="39" t="s">
        <v>68</v>
      </c>
      <c r="C96" s="40" t="s">
        <v>30</v>
      </c>
      <c r="D96" s="44">
        <f t="shared" si="7"/>
        <v>0.4</v>
      </c>
      <c r="E96" s="43">
        <v>0.4</v>
      </c>
      <c r="F96" s="41">
        <f t="shared" si="10"/>
        <v>0.48</v>
      </c>
      <c r="G96" s="45">
        <v>128</v>
      </c>
      <c r="H96" s="41">
        <f t="shared" si="11"/>
        <v>61.44</v>
      </c>
      <c r="I96" s="45"/>
      <c r="J96" s="45">
        <v>128</v>
      </c>
      <c r="K96" s="45"/>
      <c r="L96" s="42">
        <v>45839</v>
      </c>
    </row>
    <row r="97" spans="1:12" ht="13" x14ac:dyDescent="0.25">
      <c r="A97" s="38">
        <v>88</v>
      </c>
      <c r="B97" s="39" t="s">
        <v>69</v>
      </c>
      <c r="C97" s="40" t="s">
        <v>30</v>
      </c>
      <c r="D97" s="44">
        <f t="shared" si="7"/>
        <v>20</v>
      </c>
      <c r="E97" s="43">
        <v>20</v>
      </c>
      <c r="F97" s="41">
        <f t="shared" si="10"/>
        <v>24</v>
      </c>
      <c r="G97" s="45">
        <v>16</v>
      </c>
      <c r="H97" s="41">
        <f t="shared" si="11"/>
        <v>384</v>
      </c>
      <c r="I97" s="45"/>
      <c r="J97" s="45">
        <v>16</v>
      </c>
      <c r="K97" s="45"/>
      <c r="L97" s="42">
        <v>45839</v>
      </c>
    </row>
    <row r="98" spans="1:12" ht="13" x14ac:dyDescent="0.25">
      <c r="A98" s="38">
        <v>89</v>
      </c>
      <c r="B98" s="39" t="s">
        <v>70</v>
      </c>
      <c r="C98" s="40" t="s">
        <v>45</v>
      </c>
      <c r="D98" s="44">
        <f t="shared" si="7"/>
        <v>128</v>
      </c>
      <c r="E98" s="43">
        <v>128</v>
      </c>
      <c r="F98" s="41">
        <f t="shared" si="10"/>
        <v>153.6</v>
      </c>
      <c r="G98" s="45">
        <v>1.6</v>
      </c>
      <c r="H98" s="41">
        <f t="shared" si="11"/>
        <v>245.76</v>
      </c>
      <c r="I98" s="45"/>
      <c r="J98" s="45">
        <v>1.6</v>
      </c>
      <c r="K98" s="45"/>
      <c r="L98" s="42">
        <v>45839</v>
      </c>
    </row>
    <row r="99" spans="1:12" ht="13" x14ac:dyDescent="0.25">
      <c r="A99" s="38">
        <v>90</v>
      </c>
      <c r="B99" s="39" t="s">
        <v>71</v>
      </c>
      <c r="C99" s="40" t="s">
        <v>45</v>
      </c>
      <c r="D99" s="44">
        <f t="shared" si="7"/>
        <v>152</v>
      </c>
      <c r="E99" s="43">
        <v>152</v>
      </c>
      <c r="F99" s="41">
        <f t="shared" si="10"/>
        <v>182.4</v>
      </c>
      <c r="G99" s="45">
        <v>5</v>
      </c>
      <c r="H99" s="41">
        <f t="shared" si="11"/>
        <v>912</v>
      </c>
      <c r="I99" s="45"/>
      <c r="J99" s="45">
        <v>5</v>
      </c>
      <c r="K99" s="45"/>
      <c r="L99" s="42">
        <v>45839</v>
      </c>
    </row>
    <row r="100" spans="1:12" ht="21.75" customHeight="1" x14ac:dyDescent="0.25">
      <c r="A100" s="37">
        <v>91</v>
      </c>
      <c r="B100" s="37" t="s">
        <v>72</v>
      </c>
      <c r="C100" s="31"/>
      <c r="D100" s="44">
        <f t="shared" si="7"/>
        <v>0</v>
      </c>
      <c r="E100" s="36"/>
      <c r="F100" s="36"/>
      <c r="G100" s="36"/>
      <c r="H100" s="36"/>
      <c r="I100" s="36"/>
      <c r="J100" s="36"/>
      <c r="K100" s="36"/>
      <c r="L100" s="42">
        <v>45839</v>
      </c>
    </row>
    <row r="101" spans="1:12" ht="13" x14ac:dyDescent="0.25">
      <c r="A101" s="38">
        <v>92</v>
      </c>
      <c r="B101" s="39" t="s">
        <v>73</v>
      </c>
      <c r="C101" s="40" t="s">
        <v>52</v>
      </c>
      <c r="D101" s="44">
        <f t="shared" si="7"/>
        <v>186000</v>
      </c>
      <c r="E101" s="43">
        <v>186000</v>
      </c>
      <c r="F101" s="41">
        <f t="shared" ref="F101:F112" si="12">E101*1.2</f>
        <v>223200</v>
      </c>
      <c r="G101" s="45">
        <v>0.24299999999999999</v>
      </c>
      <c r="H101" s="41">
        <f t="shared" ref="H101:H112" si="13">F101*G101</f>
        <v>54237.599999999999</v>
      </c>
      <c r="I101" s="45">
        <v>0.24299999999999999</v>
      </c>
      <c r="J101" s="45"/>
      <c r="K101" s="45">
        <v>0.24299999999999999</v>
      </c>
      <c r="L101" s="42">
        <v>45839</v>
      </c>
    </row>
    <row r="102" spans="1:12" ht="26" x14ac:dyDescent="0.25">
      <c r="A102" s="38">
        <v>93</v>
      </c>
      <c r="B102" s="39" t="s">
        <v>74</v>
      </c>
      <c r="C102" s="40" t="s">
        <v>52</v>
      </c>
      <c r="D102" s="44">
        <f t="shared" si="7"/>
        <v>100300</v>
      </c>
      <c r="E102" s="43">
        <v>100300</v>
      </c>
      <c r="F102" s="41">
        <f t="shared" si="12"/>
        <v>120360</v>
      </c>
      <c r="G102" s="45">
        <v>1.9E-2</v>
      </c>
      <c r="H102" s="41">
        <f t="shared" si="13"/>
        <v>2286.84</v>
      </c>
      <c r="I102" s="45">
        <v>1.9E-2</v>
      </c>
      <c r="J102" s="45"/>
      <c r="K102" s="45">
        <v>1.9E-2</v>
      </c>
      <c r="L102" s="42">
        <v>45839</v>
      </c>
    </row>
    <row r="103" spans="1:12" ht="13" x14ac:dyDescent="0.25">
      <c r="A103" s="38">
        <v>94</v>
      </c>
      <c r="B103" s="39" t="s">
        <v>75</v>
      </c>
      <c r="C103" s="40" t="s">
        <v>52</v>
      </c>
      <c r="D103" s="44">
        <f t="shared" si="7"/>
        <v>149000</v>
      </c>
      <c r="E103" s="43">
        <v>149000</v>
      </c>
      <c r="F103" s="41">
        <f t="shared" si="12"/>
        <v>178800</v>
      </c>
      <c r="G103" s="45">
        <v>4.2999999999999997E-2</v>
      </c>
      <c r="H103" s="41">
        <f t="shared" si="13"/>
        <v>7688.4</v>
      </c>
      <c r="I103" s="45">
        <v>4.2999999999999997E-2</v>
      </c>
      <c r="J103" s="45"/>
      <c r="K103" s="45"/>
      <c r="L103" s="42">
        <v>45839</v>
      </c>
    </row>
    <row r="104" spans="1:12" ht="13" x14ac:dyDescent="0.25">
      <c r="A104" s="38">
        <v>95</v>
      </c>
      <c r="B104" s="39" t="s">
        <v>76</v>
      </c>
      <c r="C104" s="40" t="s">
        <v>52</v>
      </c>
      <c r="D104" s="44">
        <f t="shared" si="7"/>
        <v>158000</v>
      </c>
      <c r="E104" s="43">
        <v>158000</v>
      </c>
      <c r="F104" s="41">
        <f t="shared" si="12"/>
        <v>189600</v>
      </c>
      <c r="G104" s="45">
        <v>7.0000000000000007E-2</v>
      </c>
      <c r="H104" s="41">
        <f t="shared" si="13"/>
        <v>13272.000000000002</v>
      </c>
      <c r="I104" s="45">
        <v>7.0000000000000007E-2</v>
      </c>
      <c r="J104" s="45"/>
      <c r="K104" s="45"/>
      <c r="L104" s="42">
        <v>45839</v>
      </c>
    </row>
    <row r="105" spans="1:12" ht="13" x14ac:dyDescent="0.25">
      <c r="A105" s="38">
        <v>96</v>
      </c>
      <c r="B105" s="39" t="s">
        <v>77</v>
      </c>
      <c r="C105" s="40" t="s">
        <v>52</v>
      </c>
      <c r="D105" s="44">
        <f t="shared" si="7"/>
        <v>158000</v>
      </c>
      <c r="E105" s="43">
        <v>158000</v>
      </c>
      <c r="F105" s="41">
        <f t="shared" si="12"/>
        <v>189600</v>
      </c>
      <c r="G105" s="45">
        <v>0.01</v>
      </c>
      <c r="H105" s="41">
        <f t="shared" si="13"/>
        <v>1896</v>
      </c>
      <c r="I105" s="45">
        <v>0.01</v>
      </c>
      <c r="J105" s="45"/>
      <c r="K105" s="45"/>
      <c r="L105" s="42">
        <v>45839</v>
      </c>
    </row>
    <row r="106" spans="1:12" ht="39" x14ac:dyDescent="0.25">
      <c r="A106" s="38">
        <v>97</v>
      </c>
      <c r="B106" s="39" t="s">
        <v>65</v>
      </c>
      <c r="C106" s="40" t="s">
        <v>30</v>
      </c>
      <c r="D106" s="44">
        <f t="shared" si="7"/>
        <v>500</v>
      </c>
      <c r="E106" s="43">
        <v>500</v>
      </c>
      <c r="F106" s="41">
        <f t="shared" si="12"/>
        <v>600</v>
      </c>
      <c r="G106" s="45">
        <v>18</v>
      </c>
      <c r="H106" s="41">
        <f t="shared" si="13"/>
        <v>10800</v>
      </c>
      <c r="I106" s="45"/>
      <c r="J106" s="45">
        <v>18</v>
      </c>
      <c r="K106" s="45"/>
      <c r="L106" s="42">
        <v>45839</v>
      </c>
    </row>
    <row r="107" spans="1:12" ht="13" x14ac:dyDescent="0.25">
      <c r="A107" s="38">
        <v>98</v>
      </c>
      <c r="B107" s="39" t="s">
        <v>78</v>
      </c>
      <c r="C107" s="40" t="s">
        <v>30</v>
      </c>
      <c r="D107" s="44">
        <f t="shared" si="7"/>
        <v>3.6</v>
      </c>
      <c r="E107" s="43">
        <v>3.6</v>
      </c>
      <c r="F107" s="41">
        <f t="shared" si="12"/>
        <v>4.32</v>
      </c>
      <c r="G107" s="45">
        <v>144</v>
      </c>
      <c r="H107" s="41">
        <f t="shared" si="13"/>
        <v>622.08000000000004</v>
      </c>
      <c r="I107" s="45"/>
      <c r="J107" s="45">
        <v>144</v>
      </c>
      <c r="K107" s="45"/>
      <c r="L107" s="42">
        <v>45839</v>
      </c>
    </row>
    <row r="108" spans="1:12" ht="13" x14ac:dyDescent="0.25">
      <c r="A108" s="38">
        <v>99</v>
      </c>
      <c r="B108" s="39" t="s">
        <v>79</v>
      </c>
      <c r="C108" s="40" t="s">
        <v>30</v>
      </c>
      <c r="D108" s="44">
        <f t="shared" si="7"/>
        <v>3</v>
      </c>
      <c r="E108" s="43">
        <v>3</v>
      </c>
      <c r="F108" s="41">
        <f t="shared" si="12"/>
        <v>3.5999999999999996</v>
      </c>
      <c r="G108" s="45">
        <v>144</v>
      </c>
      <c r="H108" s="41">
        <f t="shared" si="13"/>
        <v>518.4</v>
      </c>
      <c r="I108" s="45"/>
      <c r="J108" s="45">
        <v>144</v>
      </c>
      <c r="K108" s="45"/>
      <c r="L108" s="42">
        <v>45839</v>
      </c>
    </row>
    <row r="109" spans="1:12" ht="13" x14ac:dyDescent="0.25">
      <c r="A109" s="38">
        <v>100</v>
      </c>
      <c r="B109" s="39" t="s">
        <v>68</v>
      </c>
      <c r="C109" s="40" t="s">
        <v>30</v>
      </c>
      <c r="D109" s="44">
        <f t="shared" si="7"/>
        <v>1</v>
      </c>
      <c r="E109" s="43">
        <v>1</v>
      </c>
      <c r="F109" s="41">
        <f t="shared" si="12"/>
        <v>1.2</v>
      </c>
      <c r="G109" s="45">
        <v>144</v>
      </c>
      <c r="H109" s="41">
        <f t="shared" si="13"/>
        <v>172.79999999999998</v>
      </c>
      <c r="I109" s="45"/>
      <c r="J109" s="45">
        <v>144</v>
      </c>
      <c r="K109" s="45"/>
      <c r="L109" s="42">
        <v>45839</v>
      </c>
    </row>
    <row r="110" spans="1:12" ht="13" x14ac:dyDescent="0.25">
      <c r="A110" s="38">
        <v>101</v>
      </c>
      <c r="B110" s="39" t="s">
        <v>69</v>
      </c>
      <c r="C110" s="40" t="s">
        <v>30</v>
      </c>
      <c r="D110" s="44">
        <f t="shared" si="7"/>
        <v>20</v>
      </c>
      <c r="E110" s="43">
        <v>20</v>
      </c>
      <c r="F110" s="41">
        <f t="shared" si="12"/>
        <v>24</v>
      </c>
      <c r="G110" s="45">
        <v>18</v>
      </c>
      <c r="H110" s="41">
        <f t="shared" si="13"/>
        <v>432</v>
      </c>
      <c r="I110" s="45"/>
      <c r="J110" s="45">
        <v>18</v>
      </c>
      <c r="K110" s="45"/>
      <c r="L110" s="42">
        <v>45839</v>
      </c>
    </row>
    <row r="111" spans="1:12" ht="13" x14ac:dyDescent="0.25">
      <c r="A111" s="38">
        <v>102</v>
      </c>
      <c r="B111" s="39" t="s">
        <v>70</v>
      </c>
      <c r="C111" s="40" t="s">
        <v>45</v>
      </c>
      <c r="D111" s="44">
        <f t="shared" si="7"/>
        <v>128</v>
      </c>
      <c r="E111" s="43">
        <v>128</v>
      </c>
      <c r="F111" s="41">
        <f t="shared" si="12"/>
        <v>153.6</v>
      </c>
      <c r="G111" s="45">
        <v>1.7</v>
      </c>
      <c r="H111" s="41">
        <f t="shared" si="13"/>
        <v>261.12</v>
      </c>
      <c r="I111" s="45"/>
      <c r="J111" s="45">
        <v>1.7</v>
      </c>
      <c r="K111" s="45"/>
      <c r="L111" s="42">
        <v>45839</v>
      </c>
    </row>
    <row r="112" spans="1:12" ht="13" x14ac:dyDescent="0.25">
      <c r="A112" s="38">
        <v>103</v>
      </c>
      <c r="B112" s="39" t="s">
        <v>71</v>
      </c>
      <c r="C112" s="40" t="s">
        <v>45</v>
      </c>
      <c r="D112" s="44">
        <f t="shared" si="7"/>
        <v>152</v>
      </c>
      <c r="E112" s="43">
        <v>152</v>
      </c>
      <c r="F112" s="41">
        <f t="shared" si="12"/>
        <v>182.4</v>
      </c>
      <c r="G112" s="45">
        <v>5.3</v>
      </c>
      <c r="H112" s="41">
        <f t="shared" si="13"/>
        <v>966.72</v>
      </c>
      <c r="I112" s="45"/>
      <c r="J112" s="45">
        <v>5.3</v>
      </c>
      <c r="K112" s="45"/>
      <c r="L112" s="42">
        <v>45839</v>
      </c>
    </row>
    <row r="113" spans="1:12" ht="21.75" customHeight="1" x14ac:dyDescent="0.25">
      <c r="A113" s="37">
        <v>104</v>
      </c>
      <c r="B113" s="37" t="s">
        <v>80</v>
      </c>
      <c r="C113" s="31"/>
      <c r="D113" s="44">
        <f t="shared" si="7"/>
        <v>0</v>
      </c>
      <c r="E113" s="36"/>
      <c r="F113" s="36"/>
      <c r="G113" s="36"/>
      <c r="H113" s="36"/>
      <c r="I113" s="36"/>
      <c r="J113" s="36"/>
      <c r="K113" s="36"/>
      <c r="L113" s="42">
        <v>45839</v>
      </c>
    </row>
    <row r="114" spans="1:12" ht="52" x14ac:dyDescent="0.25">
      <c r="A114" s="38">
        <v>105</v>
      </c>
      <c r="B114" s="39" t="s">
        <v>81</v>
      </c>
      <c r="C114" s="40" t="s">
        <v>22</v>
      </c>
      <c r="D114" s="44">
        <f t="shared" si="7"/>
        <v>22000</v>
      </c>
      <c r="E114" s="43">
        <v>22000</v>
      </c>
      <c r="F114" s="41">
        <f t="shared" ref="F114:F125" si="14">E114*1.2</f>
        <v>26400</v>
      </c>
      <c r="G114" s="45">
        <v>24.2</v>
      </c>
      <c r="H114" s="41">
        <f t="shared" ref="H114:H125" si="15">F114*G114</f>
        <v>638880</v>
      </c>
      <c r="I114" s="45">
        <v>24.2</v>
      </c>
      <c r="J114" s="45"/>
      <c r="K114" s="45"/>
      <c r="L114" s="42">
        <v>45839</v>
      </c>
    </row>
    <row r="115" spans="1:12" ht="26" x14ac:dyDescent="0.25">
      <c r="A115" s="38">
        <v>106</v>
      </c>
      <c r="B115" s="39" t="s">
        <v>82</v>
      </c>
      <c r="C115" s="40" t="s">
        <v>22</v>
      </c>
      <c r="D115" s="44">
        <f t="shared" si="7"/>
        <v>21000</v>
      </c>
      <c r="E115" s="43">
        <v>21000</v>
      </c>
      <c r="F115" s="41">
        <f t="shared" si="14"/>
        <v>25200</v>
      </c>
      <c r="G115" s="45">
        <v>6</v>
      </c>
      <c r="H115" s="41">
        <f t="shared" si="15"/>
        <v>151200</v>
      </c>
      <c r="I115" s="45">
        <v>6</v>
      </c>
      <c r="J115" s="45"/>
      <c r="K115" s="45">
        <v>6</v>
      </c>
      <c r="L115" s="42">
        <v>45839</v>
      </c>
    </row>
    <row r="116" spans="1:12" ht="65" x14ac:dyDescent="0.25">
      <c r="A116" s="38">
        <v>107</v>
      </c>
      <c r="B116" s="39" t="s">
        <v>83</v>
      </c>
      <c r="C116" s="40" t="s">
        <v>27</v>
      </c>
      <c r="D116" s="44">
        <f t="shared" si="7"/>
        <v>98000</v>
      </c>
      <c r="E116" s="43">
        <v>98000</v>
      </c>
      <c r="F116" s="41">
        <f t="shared" si="14"/>
        <v>117600</v>
      </c>
      <c r="G116" s="45">
        <v>1</v>
      </c>
      <c r="H116" s="41">
        <f t="shared" si="15"/>
        <v>117600</v>
      </c>
      <c r="I116" s="45">
        <v>1</v>
      </c>
      <c r="J116" s="45"/>
      <c r="K116" s="45"/>
      <c r="L116" s="42">
        <v>45839</v>
      </c>
    </row>
    <row r="117" spans="1:12" ht="52" x14ac:dyDescent="0.25">
      <c r="A117" s="38">
        <v>108</v>
      </c>
      <c r="B117" s="39" t="s">
        <v>84</v>
      </c>
      <c r="C117" s="40" t="s">
        <v>30</v>
      </c>
      <c r="D117" s="44">
        <f t="shared" si="7"/>
        <v>52800</v>
      </c>
      <c r="E117" s="43">
        <v>52800</v>
      </c>
      <c r="F117" s="41">
        <f t="shared" si="14"/>
        <v>63360</v>
      </c>
      <c r="G117" s="45">
        <v>6</v>
      </c>
      <c r="H117" s="41">
        <f t="shared" si="15"/>
        <v>380160</v>
      </c>
      <c r="I117" s="45">
        <v>6</v>
      </c>
      <c r="J117" s="45"/>
      <c r="K117" s="45"/>
      <c r="L117" s="42">
        <v>45839</v>
      </c>
    </row>
    <row r="118" spans="1:12" ht="52" x14ac:dyDescent="0.25">
      <c r="A118" s="38">
        <v>109</v>
      </c>
      <c r="B118" s="39" t="s">
        <v>85</v>
      </c>
      <c r="C118" s="40" t="s">
        <v>30</v>
      </c>
      <c r="D118" s="44">
        <f t="shared" si="7"/>
        <v>68000</v>
      </c>
      <c r="E118" s="43">
        <v>68000</v>
      </c>
      <c r="F118" s="41">
        <f t="shared" si="14"/>
        <v>81600</v>
      </c>
      <c r="G118" s="45">
        <v>1</v>
      </c>
      <c r="H118" s="41">
        <f t="shared" si="15"/>
        <v>81600</v>
      </c>
      <c r="I118" s="45">
        <v>1</v>
      </c>
      <c r="J118" s="45"/>
      <c r="K118" s="45"/>
      <c r="L118" s="42">
        <v>45839</v>
      </c>
    </row>
    <row r="119" spans="1:12" ht="13" x14ac:dyDescent="0.25">
      <c r="A119" s="38">
        <v>110</v>
      </c>
      <c r="B119" s="39" t="s">
        <v>86</v>
      </c>
      <c r="C119" s="40" t="s">
        <v>30</v>
      </c>
      <c r="D119" s="44">
        <f t="shared" si="7"/>
        <v>1760</v>
      </c>
      <c r="E119" s="43">
        <v>1760</v>
      </c>
      <c r="F119" s="41">
        <f t="shared" si="14"/>
        <v>2112</v>
      </c>
      <c r="G119" s="45">
        <v>1</v>
      </c>
      <c r="H119" s="41">
        <f t="shared" si="15"/>
        <v>2112</v>
      </c>
      <c r="I119" s="45">
        <v>1</v>
      </c>
      <c r="J119" s="45"/>
      <c r="K119" s="45"/>
      <c r="L119" s="42">
        <v>45839</v>
      </c>
    </row>
    <row r="120" spans="1:12" ht="13" x14ac:dyDescent="0.25">
      <c r="A120" s="38">
        <v>111</v>
      </c>
      <c r="B120" s="39" t="s">
        <v>87</v>
      </c>
      <c r="C120" s="40" t="s">
        <v>30</v>
      </c>
      <c r="D120" s="44">
        <f t="shared" si="7"/>
        <v>135</v>
      </c>
      <c r="E120" s="43">
        <v>135</v>
      </c>
      <c r="F120" s="41">
        <f t="shared" si="14"/>
        <v>162</v>
      </c>
      <c r="G120" s="45">
        <v>1</v>
      </c>
      <c r="H120" s="41">
        <f t="shared" si="15"/>
        <v>162</v>
      </c>
      <c r="I120" s="45"/>
      <c r="J120" s="45">
        <v>1</v>
      </c>
      <c r="K120" s="45"/>
      <c r="L120" s="42">
        <v>45839</v>
      </c>
    </row>
    <row r="121" spans="1:12" ht="26" x14ac:dyDescent="0.25">
      <c r="A121" s="38">
        <v>112</v>
      </c>
      <c r="B121" s="39" t="s">
        <v>88</v>
      </c>
      <c r="C121" s="40" t="s">
        <v>30</v>
      </c>
      <c r="D121" s="44">
        <f t="shared" si="7"/>
        <v>9600</v>
      </c>
      <c r="E121" s="43">
        <v>9600</v>
      </c>
      <c r="F121" s="41">
        <f t="shared" si="14"/>
        <v>11520</v>
      </c>
      <c r="G121" s="45">
        <v>4</v>
      </c>
      <c r="H121" s="41">
        <f t="shared" si="15"/>
        <v>46080</v>
      </c>
      <c r="I121" s="45"/>
      <c r="J121" s="45">
        <v>4</v>
      </c>
      <c r="K121" s="45"/>
      <c r="L121" s="42">
        <v>45839</v>
      </c>
    </row>
    <row r="122" spans="1:12" ht="26" x14ac:dyDescent="0.25">
      <c r="A122" s="38">
        <v>113</v>
      </c>
      <c r="B122" s="39" t="s">
        <v>89</v>
      </c>
      <c r="C122" s="40" t="s">
        <v>30</v>
      </c>
      <c r="D122" s="44">
        <f t="shared" si="7"/>
        <v>4320</v>
      </c>
      <c r="E122" s="43">
        <v>4320</v>
      </c>
      <c r="F122" s="41">
        <f t="shared" si="14"/>
        <v>5184</v>
      </c>
      <c r="G122" s="45">
        <v>25</v>
      </c>
      <c r="H122" s="41">
        <f t="shared" si="15"/>
        <v>129600</v>
      </c>
      <c r="I122" s="45">
        <v>25</v>
      </c>
      <c r="J122" s="45"/>
      <c r="K122" s="45">
        <v>3</v>
      </c>
      <c r="L122" s="42">
        <v>45839</v>
      </c>
    </row>
    <row r="123" spans="1:12" ht="13" x14ac:dyDescent="0.25">
      <c r="A123" s="38">
        <v>114</v>
      </c>
      <c r="B123" s="39" t="s">
        <v>90</v>
      </c>
      <c r="C123" s="40" t="s">
        <v>45</v>
      </c>
      <c r="D123" s="44">
        <f t="shared" si="7"/>
        <v>128</v>
      </c>
      <c r="E123" s="43">
        <v>128</v>
      </c>
      <c r="F123" s="41">
        <f t="shared" si="14"/>
        <v>153.6</v>
      </c>
      <c r="G123" s="45">
        <v>0.74</v>
      </c>
      <c r="H123" s="41">
        <f t="shared" si="15"/>
        <v>113.664</v>
      </c>
      <c r="I123" s="45"/>
      <c r="J123" s="45">
        <v>0.74</v>
      </c>
      <c r="K123" s="45"/>
      <c r="L123" s="42">
        <v>45839</v>
      </c>
    </row>
    <row r="124" spans="1:12" ht="13" x14ac:dyDescent="0.25">
      <c r="A124" s="38">
        <v>115</v>
      </c>
      <c r="B124" s="39" t="s">
        <v>71</v>
      </c>
      <c r="C124" s="40" t="s">
        <v>45</v>
      </c>
      <c r="D124" s="44">
        <f t="shared" si="7"/>
        <v>152</v>
      </c>
      <c r="E124" s="43">
        <v>152</v>
      </c>
      <c r="F124" s="41">
        <f t="shared" si="14"/>
        <v>182.4</v>
      </c>
      <c r="G124" s="45">
        <v>2.4</v>
      </c>
      <c r="H124" s="41">
        <f t="shared" si="15"/>
        <v>437.76</v>
      </c>
      <c r="I124" s="45"/>
      <c r="J124" s="45">
        <v>2.4</v>
      </c>
      <c r="K124" s="45"/>
      <c r="L124" s="42">
        <v>45839</v>
      </c>
    </row>
    <row r="125" spans="1:12" ht="39" x14ac:dyDescent="0.25">
      <c r="A125" s="38">
        <v>116</v>
      </c>
      <c r="B125" s="39" t="s">
        <v>91</v>
      </c>
      <c r="C125" s="40" t="s">
        <v>27</v>
      </c>
      <c r="D125" s="44">
        <f t="shared" si="7"/>
        <v>937</v>
      </c>
      <c r="E125" s="43">
        <v>937</v>
      </c>
      <c r="F125" s="41">
        <f t="shared" si="14"/>
        <v>1124.3999999999999</v>
      </c>
      <c r="G125" s="45">
        <v>4</v>
      </c>
      <c r="H125" s="41">
        <f t="shared" si="15"/>
        <v>4497.5999999999995</v>
      </c>
      <c r="I125" s="45"/>
      <c r="J125" s="45">
        <v>4</v>
      </c>
      <c r="K125" s="45"/>
      <c r="L125" s="42">
        <v>45839</v>
      </c>
    </row>
    <row r="126" spans="1:12" ht="21.75" customHeight="1" x14ac:dyDescent="0.25">
      <c r="A126" s="37">
        <v>117</v>
      </c>
      <c r="B126" s="37" t="s">
        <v>92</v>
      </c>
      <c r="C126" s="31"/>
      <c r="D126" s="44">
        <f t="shared" si="7"/>
        <v>0</v>
      </c>
      <c r="E126" s="36"/>
      <c r="F126" s="36"/>
      <c r="G126" s="36"/>
      <c r="H126" s="36"/>
      <c r="I126" s="36"/>
      <c r="J126" s="36"/>
      <c r="K126" s="36"/>
      <c r="L126" s="42">
        <v>45839</v>
      </c>
    </row>
    <row r="127" spans="1:12" ht="13" x14ac:dyDescent="0.25">
      <c r="A127" s="38">
        <v>118</v>
      </c>
      <c r="B127" s="39" t="s">
        <v>93</v>
      </c>
      <c r="C127" s="40" t="s">
        <v>52</v>
      </c>
      <c r="D127" s="44">
        <f t="shared" si="7"/>
        <v>112800</v>
      </c>
      <c r="E127" s="43">
        <v>112800</v>
      </c>
      <c r="F127" s="41">
        <f>E127*1.2</f>
        <v>135360</v>
      </c>
      <c r="G127" s="45">
        <v>1E-3</v>
      </c>
      <c r="H127" s="41">
        <f>F127*G127</f>
        <v>135.36000000000001</v>
      </c>
      <c r="I127" s="45"/>
      <c r="J127" s="45">
        <v>1E-3</v>
      </c>
      <c r="K127" s="45"/>
      <c r="L127" s="42">
        <v>45839</v>
      </c>
    </row>
    <row r="128" spans="1:12" ht="13" x14ac:dyDescent="0.25">
      <c r="A128" s="38">
        <v>119</v>
      </c>
      <c r="B128" s="39" t="s">
        <v>94</v>
      </c>
      <c r="C128" s="40" t="s">
        <v>30</v>
      </c>
      <c r="D128" s="44">
        <f t="shared" si="7"/>
        <v>3</v>
      </c>
      <c r="E128" s="43">
        <v>3</v>
      </c>
      <c r="F128" s="41">
        <f>E128*1.2</f>
        <v>3.5999999999999996</v>
      </c>
      <c r="G128" s="45">
        <v>1</v>
      </c>
      <c r="H128" s="41">
        <f>F128*G128</f>
        <v>3.5999999999999996</v>
      </c>
      <c r="I128" s="45"/>
      <c r="J128" s="45">
        <v>1</v>
      </c>
      <c r="K128" s="45"/>
      <c r="L128" s="42">
        <v>45839</v>
      </c>
    </row>
    <row r="129" spans="1:12" ht="13" x14ac:dyDescent="0.25">
      <c r="A129" s="38">
        <v>120</v>
      </c>
      <c r="B129" s="39" t="s">
        <v>95</v>
      </c>
      <c r="C129" s="40" t="s">
        <v>30</v>
      </c>
      <c r="D129" s="44">
        <f t="shared" si="7"/>
        <v>12</v>
      </c>
      <c r="E129" s="43">
        <v>12</v>
      </c>
      <c r="F129" s="41">
        <f>E129*1.2</f>
        <v>14.399999999999999</v>
      </c>
      <c r="G129" s="45">
        <v>1</v>
      </c>
      <c r="H129" s="41">
        <f>F129*G129</f>
        <v>14.399999999999999</v>
      </c>
      <c r="I129" s="45"/>
      <c r="J129" s="45">
        <v>1</v>
      </c>
      <c r="K129" s="45"/>
      <c r="L129" s="42">
        <v>45839</v>
      </c>
    </row>
    <row r="130" spans="1:12" ht="13" x14ac:dyDescent="0.25">
      <c r="A130" s="38">
        <v>121</v>
      </c>
      <c r="B130" s="39" t="s">
        <v>68</v>
      </c>
      <c r="C130" s="40" t="s">
        <v>30</v>
      </c>
      <c r="D130" s="44">
        <f t="shared" si="7"/>
        <v>1</v>
      </c>
      <c r="E130" s="43">
        <v>1</v>
      </c>
      <c r="F130" s="41">
        <f>E130*1.2</f>
        <v>1.2</v>
      </c>
      <c r="G130" s="45">
        <v>1</v>
      </c>
      <c r="H130" s="41">
        <f>F130*G130</f>
        <v>1.2</v>
      </c>
      <c r="I130" s="45"/>
      <c r="J130" s="45">
        <v>1</v>
      </c>
      <c r="K130" s="45"/>
      <c r="L130" s="42">
        <v>45839</v>
      </c>
    </row>
    <row r="131" spans="1:12" x14ac:dyDescent="0.25">
      <c r="A131" s="4"/>
      <c r="B131" s="9"/>
      <c r="C131" s="5"/>
      <c r="D131" s="6"/>
      <c r="E131" s="6"/>
      <c r="F131" s="6"/>
      <c r="G131" s="6"/>
      <c r="H131" s="6"/>
      <c r="I131" s="6"/>
      <c r="J131" s="6"/>
      <c r="K131" s="6"/>
      <c r="L131" s="7"/>
    </row>
    <row r="132" spans="1:12" ht="15.75" customHeight="1" x14ac:dyDescent="0.3">
      <c r="A132" s="8"/>
      <c r="B132" s="47"/>
      <c r="C132" s="47"/>
      <c r="D132" s="47"/>
      <c r="E132" s="47"/>
      <c r="F132" s="9"/>
      <c r="G132" s="20"/>
      <c r="H132" s="6"/>
      <c r="I132" s="21"/>
      <c r="J132" s="22"/>
      <c r="K132" s="21"/>
      <c r="L132" s="23"/>
    </row>
    <row r="133" spans="1:12" ht="15" x14ac:dyDescent="0.3">
      <c r="A133" s="10"/>
      <c r="B133" s="48" t="s">
        <v>96</v>
      </c>
      <c r="C133" s="48"/>
      <c r="D133" s="48"/>
      <c r="E133" s="48"/>
      <c r="F133" s="48"/>
      <c r="G133" s="11"/>
      <c r="H133" s="12"/>
      <c r="I133" s="12"/>
      <c r="J133" s="13"/>
      <c r="K133" s="12"/>
      <c r="L133" s="14"/>
    </row>
    <row r="134" spans="1:12" ht="15" x14ac:dyDescent="0.3">
      <c r="A134" s="10"/>
      <c r="B134" s="48" t="s">
        <v>97</v>
      </c>
      <c r="C134" s="48"/>
      <c r="D134" s="48"/>
      <c r="E134" s="48"/>
      <c r="F134" s="48"/>
      <c r="G134" s="11"/>
      <c r="H134" s="12"/>
      <c r="I134" s="12"/>
      <c r="J134" s="13"/>
      <c r="K134" s="12"/>
      <c r="L134" s="14"/>
    </row>
    <row r="135" spans="1:12" ht="19.5" customHeight="1" x14ac:dyDescent="0.3">
      <c r="A135" s="10"/>
      <c r="B135" s="12" t="s">
        <v>98</v>
      </c>
      <c r="C135" s="13"/>
      <c r="D135" s="12"/>
      <c r="E135" s="13"/>
      <c r="F135" s="12"/>
      <c r="G135" s="11"/>
      <c r="H135" s="12"/>
      <c r="I135" s="12"/>
      <c r="J135" s="13"/>
      <c r="K135" s="12"/>
      <c r="L135" s="14"/>
    </row>
    <row r="136" spans="1:12" ht="21.75" customHeight="1" x14ac:dyDescent="0.3">
      <c r="A136" s="10"/>
      <c r="B136" s="12" t="s">
        <v>99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4"/>
    </row>
    <row r="137" spans="1:12" ht="63" customHeight="1" x14ac:dyDescent="0.3">
      <c r="A137" s="10"/>
      <c r="B137" s="46" t="s">
        <v>100</v>
      </c>
      <c r="C137" s="46"/>
      <c r="D137" s="46"/>
      <c r="E137" s="46"/>
      <c r="F137" s="46"/>
      <c r="G137" s="46"/>
      <c r="H137" s="46"/>
      <c r="I137" s="46"/>
      <c r="J137" s="13"/>
      <c r="K137" s="12"/>
      <c r="L137" s="14"/>
    </row>
    <row r="138" spans="1:12" ht="8.25" customHeight="1" x14ac:dyDescent="0.3">
      <c r="A138" s="10"/>
      <c r="B138" s="12"/>
      <c r="C138" s="13"/>
      <c r="D138" s="12"/>
      <c r="E138" s="13"/>
      <c r="F138" s="12"/>
      <c r="G138" s="11"/>
      <c r="H138" s="12"/>
      <c r="I138" s="12"/>
      <c r="J138" s="13"/>
      <c r="K138" s="12"/>
      <c r="L138" s="14"/>
    </row>
  </sheetData>
  <mergeCells count="16">
    <mergeCell ref="K7:K8"/>
    <mergeCell ref="L7:L8"/>
    <mergeCell ref="F7:F8"/>
    <mergeCell ref="G7:G8"/>
    <mergeCell ref="H7:H8"/>
    <mergeCell ref="B137:I137"/>
    <mergeCell ref="B132:E132"/>
    <mergeCell ref="B133:F133"/>
    <mergeCell ref="B134:F134"/>
    <mergeCell ref="L1:N1"/>
    <mergeCell ref="I7:J7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9" footer="0.31496062992125989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2025-03-27T15:05:26Z</cp:lastPrinted>
  <dcterms:created xsi:type="dcterms:W3CDTF">2014-04-02T04:58:06Z</dcterms:created>
  <dcterms:modified xsi:type="dcterms:W3CDTF">2025-04-01T14:08:01Z</dcterms:modified>
</cp:coreProperties>
</file>